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27" l="1"/>
  <c r="AT99" i="28"/>
  <c r="AT99" i="29"/>
  <c r="AT99" i="26"/>
  <c r="AS99" i="30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40"/>
  <c r="AB36"/>
  <c r="AB32"/>
  <c r="AB24"/>
  <c r="AB20"/>
  <c r="AB81"/>
  <c r="AB77"/>
  <c r="AB73"/>
  <c r="AB69"/>
  <c r="AB97" i="62"/>
  <c r="AB89"/>
  <c r="AB85"/>
  <c r="AB73"/>
  <c r="AB69"/>
  <c r="AB65"/>
  <c r="AB61"/>
  <c r="AB57"/>
  <c r="AB53"/>
  <c r="AB49"/>
  <c r="AB45"/>
  <c r="AB41"/>
  <c r="AB37"/>
  <c r="AB33"/>
  <c r="AB9"/>
  <c r="AB52"/>
  <c r="AB44"/>
  <c r="AB92" i="61"/>
  <c r="AB80"/>
  <c r="AB76"/>
  <c r="AB68"/>
  <c r="AB60"/>
  <c r="AB48"/>
  <c r="AB44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l="1"/>
  <c r="F7" i="56"/>
  <c r="F14" i="57"/>
  <c r="F30" i="61"/>
  <c r="F53"/>
  <c r="F18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V26"/>
  <c r="O35"/>
  <c r="V42"/>
  <c r="O51"/>
  <c r="V40" i="57"/>
  <c r="N8" i="55"/>
  <c r="F9"/>
  <c r="I99"/>
  <c r="M99"/>
  <c r="G10"/>
  <c r="N12"/>
  <c r="O12" s="1"/>
  <c r="F13"/>
  <c r="G26"/>
  <c r="N28"/>
  <c r="F29"/>
  <c r="N44"/>
  <c r="O44" s="1"/>
  <c r="F45"/>
  <c r="N60"/>
  <c r="O60" s="1"/>
  <c r="F61"/>
  <c r="O64"/>
  <c r="O72"/>
  <c r="O80"/>
  <c r="O92"/>
  <c r="O65" i="56"/>
  <c r="V3" i="55"/>
  <c r="O15" i="56"/>
  <c r="V36"/>
  <c r="O47"/>
  <c r="V52"/>
  <c r="V59"/>
  <c r="V94"/>
  <c r="V12" i="55"/>
  <c r="V44"/>
  <c r="V60"/>
  <c r="V11" i="56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76"/>
  <c r="O84"/>
  <c r="O5" i="56"/>
  <c r="O53"/>
  <c r="O77"/>
  <c r="O93"/>
  <c r="O7"/>
  <c r="O23"/>
  <c r="V28"/>
  <c r="V63"/>
  <c r="J99" i="55"/>
  <c r="N24"/>
  <c r="N40"/>
  <c r="O40" s="1"/>
  <c r="N56"/>
  <c r="O56" s="1"/>
  <c r="O96"/>
  <c r="O56" i="56"/>
  <c r="V38" i="58"/>
  <c r="V54"/>
  <c r="V70"/>
  <c r="V86"/>
  <c r="V75" i="5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76"/>
  <c r="V80"/>
  <c r="V84"/>
  <c r="V88"/>
  <c r="V92"/>
  <c r="V96"/>
  <c r="F3" i="56"/>
  <c r="F99" s="1"/>
  <c r="V9"/>
  <c r="V25"/>
  <c r="V29"/>
  <c r="V33"/>
  <c r="V57"/>
  <c r="V65"/>
  <c r="V73"/>
  <c r="V77"/>
  <c r="V81"/>
  <c r="V85"/>
  <c r="V93"/>
  <c r="V97"/>
  <c r="N3" i="57"/>
  <c r="N3" i="56"/>
  <c r="G88" i="57"/>
  <c r="N90"/>
  <c r="F91"/>
  <c r="K99" i="58"/>
  <c r="U99"/>
  <c r="F9"/>
  <c r="F17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8" i="57" l="1"/>
  <c r="O64"/>
  <c r="O78" i="56"/>
  <c r="O66"/>
  <c r="O62"/>
  <c r="O54"/>
  <c r="O46"/>
  <c r="O30"/>
  <c r="O26"/>
  <c r="O10"/>
  <c r="O9"/>
  <c r="O78" i="55"/>
  <c r="O74"/>
  <c r="O66"/>
  <c r="O48" i="56"/>
  <c r="O40"/>
  <c r="O37"/>
  <c r="O25"/>
  <c r="O21"/>
  <c r="O17"/>
  <c r="O13"/>
  <c r="G68" i="55"/>
  <c r="G28"/>
  <c r="V28" s="1"/>
  <c r="G58"/>
  <c r="G42"/>
  <c r="O24"/>
  <c r="O19"/>
  <c r="O14"/>
  <c r="O92" i="56"/>
  <c r="O84"/>
  <c r="O72"/>
  <c r="V39"/>
  <c r="G3"/>
  <c r="O89"/>
  <c r="O70"/>
  <c r="O69"/>
  <c r="O61"/>
  <c r="O57"/>
  <c r="O49"/>
  <c r="O29"/>
  <c r="V18"/>
  <c r="O86" i="55"/>
  <c r="O70"/>
  <c r="V66"/>
  <c r="O65" i="58"/>
  <c r="O26"/>
  <c r="O74"/>
  <c r="O45"/>
  <c r="O25"/>
  <c r="G86" i="57"/>
  <c r="O86" s="1"/>
  <c r="G26"/>
  <c r="V26" s="1"/>
  <c r="O57" i="58"/>
  <c r="O93"/>
  <c r="G90" i="57"/>
  <c r="V90" s="1"/>
  <c r="G74"/>
  <c r="V74" s="1"/>
  <c r="G58"/>
  <c r="V58" s="1"/>
  <c r="G54"/>
  <c r="V54" s="1"/>
  <c r="G42"/>
  <c r="V4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28" i="55"/>
  <c r="O68"/>
  <c r="V68"/>
  <c r="O49"/>
  <c r="O4" i="56"/>
  <c r="V86" i="57"/>
  <c r="O5"/>
  <c r="O74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H65" i="78"/>
  <c r="K56"/>
  <c r="H12"/>
  <c r="B62"/>
  <c r="J81"/>
  <c r="P57"/>
  <c r="K72"/>
  <c r="N39"/>
  <c r="O18"/>
  <c r="N63"/>
  <c r="J63"/>
  <c r="I35"/>
  <c r="L65"/>
  <c r="B76"/>
  <c r="N55"/>
  <c r="O82"/>
  <c r="O80"/>
  <c r="H51"/>
  <c r="G51"/>
  <c r="O72"/>
  <c r="I32"/>
  <c r="P6"/>
  <c r="O6"/>
  <c r="N62"/>
  <c r="H74"/>
  <c r="K57"/>
  <c r="B75"/>
  <c r="P74"/>
  <c r="B80"/>
  <c r="J50"/>
  <c r="Q10"/>
  <c r="G46"/>
  <c r="K61"/>
  <c r="Q93"/>
  <c r="Q53"/>
  <c r="P3"/>
  <c r="B71"/>
  <c r="K70"/>
  <c r="G13"/>
  <c r="K83"/>
  <c r="I8"/>
  <c r="P97"/>
  <c r="H26"/>
  <c r="L18"/>
  <c r="K28"/>
  <c r="Q86"/>
  <c r="I51"/>
  <c r="B27"/>
  <c r="P62"/>
  <c r="B18"/>
  <c r="L30"/>
  <c r="K48"/>
  <c r="H86"/>
  <c r="L73"/>
  <c r="N32"/>
  <c r="I77"/>
  <c r="H39"/>
  <c r="Q5"/>
  <c r="B38"/>
  <c r="H66"/>
  <c r="K84"/>
  <c r="J77"/>
  <c r="P50"/>
  <c r="B13"/>
  <c r="I96"/>
  <c r="G98"/>
  <c r="L79"/>
  <c r="N14"/>
  <c r="N21"/>
  <c r="O76"/>
  <c r="O59"/>
  <c r="J34"/>
  <c r="K91"/>
  <c r="Q17"/>
  <c r="G55"/>
  <c r="H5"/>
  <c r="G8"/>
  <c r="J57"/>
  <c r="H32"/>
  <c r="J76"/>
  <c r="N54"/>
  <c r="O29"/>
  <c r="I70"/>
  <c r="Q95"/>
  <c r="Q83"/>
  <c r="Q13"/>
  <c r="B84"/>
  <c r="N92"/>
  <c r="Q44"/>
  <c r="B50"/>
  <c r="P28"/>
  <c r="Q74"/>
  <c r="L57"/>
  <c r="I88"/>
  <c r="H72"/>
  <c r="J87"/>
  <c r="G63"/>
  <c r="Q71"/>
  <c r="I50"/>
  <c r="I54"/>
  <c r="H4"/>
  <c r="Q82"/>
  <c r="J80"/>
  <c r="H35"/>
  <c r="I66"/>
  <c r="Q98"/>
  <c r="I22"/>
  <c r="P53"/>
  <c r="O63"/>
  <c r="J21"/>
  <c r="O55"/>
  <c r="G91"/>
  <c r="J13"/>
  <c r="B67"/>
  <c r="L16"/>
  <c r="J24"/>
  <c r="J26"/>
  <c r="B47"/>
  <c r="G28"/>
  <c r="P94"/>
  <c r="K40"/>
  <c r="N27"/>
  <c r="L17"/>
  <c r="B57"/>
  <c r="I76"/>
  <c r="J52"/>
  <c r="I4"/>
  <c r="I55"/>
  <c r="I93"/>
  <c r="B43"/>
  <c r="O27"/>
  <c r="N71"/>
  <c r="N70"/>
  <c r="L87"/>
  <c r="N28"/>
  <c r="N81"/>
  <c r="O92"/>
  <c r="O36"/>
  <c r="G32"/>
  <c r="J20"/>
  <c r="I42"/>
  <c r="I57"/>
  <c r="O30"/>
  <c r="L70"/>
  <c r="N33"/>
  <c r="H44"/>
  <c r="L15"/>
  <c r="N91"/>
  <c r="H40"/>
  <c r="J90"/>
  <c r="H52"/>
  <c r="L35"/>
  <c r="K76"/>
  <c r="J95"/>
  <c r="I43"/>
  <c r="P82"/>
  <c r="K51"/>
  <c r="G31"/>
  <c r="H50"/>
  <c r="Q35"/>
  <c r="P49"/>
  <c r="N89"/>
  <c r="O96"/>
  <c r="Q78"/>
  <c r="K77"/>
  <c r="Q33"/>
  <c r="B40"/>
  <c r="I25"/>
  <c r="N43"/>
  <c r="H97"/>
  <c r="G53"/>
  <c r="K49"/>
  <c r="N19"/>
  <c r="Q57"/>
  <c r="P48"/>
  <c r="G47"/>
  <c r="H67"/>
  <c r="O7"/>
  <c r="K66"/>
  <c r="I33"/>
  <c r="L42"/>
  <c r="P24"/>
  <c r="P90"/>
  <c r="Q4"/>
  <c r="Q3"/>
  <c r="K96"/>
  <c r="B83"/>
  <c r="G3"/>
  <c r="I20"/>
  <c r="O87"/>
  <c r="J91"/>
  <c r="G48"/>
  <c r="N57"/>
  <c r="J14"/>
  <c r="K16"/>
  <c r="B29"/>
  <c r="N76"/>
  <c r="H59"/>
  <c r="N29"/>
  <c r="B90"/>
  <c r="P40"/>
  <c r="P87"/>
  <c r="L52"/>
  <c r="G80"/>
  <c r="O14"/>
  <c r="H82"/>
  <c r="O67"/>
  <c r="G79"/>
  <c r="Q50"/>
  <c r="H49"/>
  <c r="I21"/>
  <c r="I24"/>
  <c r="P70"/>
  <c r="L44"/>
  <c r="N64"/>
  <c r="O52"/>
  <c r="O90"/>
  <c r="O34"/>
  <c r="G83"/>
  <c r="J10"/>
  <c r="H6"/>
  <c r="O35"/>
  <c r="G43"/>
  <c r="K86"/>
  <c r="N95"/>
  <c r="K98"/>
  <c r="O66"/>
  <c r="K88"/>
  <c r="I97"/>
  <c r="L60"/>
  <c r="B96"/>
  <c r="N77"/>
  <c r="H34"/>
  <c r="K73"/>
  <c r="L95"/>
  <c r="K27"/>
  <c r="I73"/>
  <c r="G6"/>
  <c r="N31"/>
  <c r="I27"/>
  <c r="O73"/>
  <c r="I58"/>
  <c r="N51"/>
  <c r="Q22"/>
  <c r="L93"/>
  <c r="L56"/>
  <c r="O51"/>
  <c r="G54"/>
  <c r="P54"/>
  <c r="Q79"/>
  <c r="L32"/>
  <c r="P9"/>
  <c r="O9"/>
  <c r="P13"/>
  <c r="I39"/>
  <c r="B9"/>
  <c r="O85"/>
  <c r="O74"/>
  <c r="N18"/>
  <c r="J98"/>
  <c r="Q34"/>
  <c r="Q12"/>
  <c r="B35"/>
  <c r="H77"/>
  <c r="J85"/>
  <c r="J93"/>
  <c r="L75"/>
  <c r="I29"/>
  <c r="G70"/>
  <c r="J64"/>
  <c r="O94"/>
  <c r="N97"/>
  <c r="Q7"/>
  <c r="G59"/>
  <c r="Q77"/>
  <c r="K11"/>
  <c r="K18"/>
  <c r="B33"/>
  <c r="O75"/>
  <c r="P21"/>
  <c r="K43"/>
  <c r="O62"/>
  <c r="K14"/>
  <c r="J72"/>
  <c r="P43"/>
  <c r="I38"/>
  <c r="P31"/>
  <c r="O4"/>
  <c r="B36"/>
  <c r="G7"/>
  <c r="G90"/>
  <c r="G16"/>
  <c r="Q58"/>
  <c r="B81"/>
  <c r="K50"/>
  <c r="H41"/>
  <c r="N23"/>
  <c r="O32"/>
  <c r="O47"/>
  <c r="N88"/>
  <c r="N73"/>
  <c r="L53"/>
  <c r="H68"/>
  <c r="B70"/>
  <c r="P46"/>
  <c r="H37"/>
  <c r="P27"/>
  <c r="K47"/>
  <c r="I56"/>
  <c r="N56"/>
  <c r="H70"/>
  <c r="H60"/>
  <c r="K63"/>
  <c r="G93"/>
  <c r="H17"/>
  <c r="L24"/>
  <c r="B45"/>
  <c r="J44"/>
  <c r="G64"/>
  <c r="H43"/>
  <c r="P25"/>
  <c r="N8"/>
  <c r="Q42"/>
  <c r="J7"/>
  <c r="I64"/>
  <c r="O41"/>
  <c r="G58"/>
  <c r="P8"/>
  <c r="J39"/>
  <c r="B37"/>
  <c r="I95"/>
  <c r="I92"/>
  <c r="Q19"/>
  <c r="K39"/>
  <c r="G30"/>
  <c r="L7"/>
  <c r="P38"/>
  <c r="O26"/>
  <c r="N17"/>
  <c r="B34"/>
  <c r="L38"/>
  <c r="H54"/>
  <c r="I63"/>
  <c r="K30"/>
  <c r="P59"/>
  <c r="G25"/>
  <c r="N98"/>
  <c r="G62"/>
  <c r="O20"/>
  <c r="G71"/>
  <c r="Q49"/>
  <c r="O12"/>
  <c r="P52"/>
  <c r="H13"/>
  <c r="B25"/>
  <c r="B49"/>
  <c r="O38"/>
  <c r="J60"/>
  <c r="I12"/>
  <c r="Q88"/>
  <c r="N49"/>
  <c r="I94"/>
  <c r="L36"/>
  <c r="K90"/>
  <c r="P10"/>
  <c r="N93"/>
  <c r="L49"/>
  <c r="J83"/>
  <c r="H98"/>
  <c r="K9"/>
  <c r="K17"/>
  <c r="Q31"/>
  <c r="G2"/>
  <c r="O84"/>
  <c r="J73"/>
  <c r="K23"/>
  <c r="B73"/>
  <c r="H46"/>
  <c r="H85"/>
  <c r="K38"/>
  <c r="I91"/>
  <c r="B24"/>
  <c r="N34"/>
  <c r="G82"/>
  <c r="L81"/>
  <c r="L45"/>
  <c r="P45"/>
  <c r="Q76"/>
  <c r="I31"/>
  <c r="B10"/>
  <c r="K95"/>
  <c r="H90"/>
  <c r="C1"/>
  <c r="B95"/>
  <c r="O54"/>
  <c r="B41"/>
  <c r="G37"/>
  <c r="P93"/>
  <c r="P81"/>
  <c r="P85"/>
  <c r="N61"/>
  <c r="P42"/>
  <c r="O53"/>
  <c r="H29"/>
  <c r="K29"/>
  <c r="I84"/>
  <c r="H2"/>
  <c r="Q59"/>
  <c r="B97"/>
  <c r="I44"/>
  <c r="N67"/>
  <c r="Q11"/>
  <c r="J11"/>
  <c r="O93"/>
  <c r="I41"/>
  <c r="G27"/>
  <c r="H94"/>
  <c r="G88"/>
  <c r="O49"/>
  <c r="Q39"/>
  <c r="G67"/>
  <c r="N3"/>
  <c r="P23"/>
  <c r="G33"/>
  <c r="I26"/>
  <c r="P7"/>
  <c r="G60"/>
  <c r="O31"/>
  <c r="J36"/>
  <c r="Q55"/>
  <c r="E1"/>
  <c r="L76"/>
  <c r="N6"/>
  <c r="G17"/>
  <c r="P34"/>
  <c r="J38"/>
  <c r="K20"/>
  <c r="I3"/>
  <c r="L8"/>
  <c r="K89"/>
  <c r="K46"/>
  <c r="K5"/>
  <c r="B88"/>
  <c r="G12"/>
  <c r="Q87"/>
  <c r="H23"/>
  <c r="B69"/>
  <c r="J48"/>
  <c r="I59"/>
  <c r="J65"/>
  <c r="K21"/>
  <c r="B22"/>
  <c r="G84"/>
  <c r="L58"/>
  <c r="Q54"/>
  <c r="I83"/>
  <c r="K60"/>
  <c r="J45"/>
  <c r="N87"/>
  <c r="Q41"/>
  <c r="K12"/>
  <c r="B30"/>
  <c r="Q94"/>
  <c r="N37"/>
  <c r="O16"/>
  <c r="L50"/>
  <c r="Q20"/>
  <c r="O42"/>
  <c r="L31"/>
  <c r="N11"/>
  <c r="K3"/>
  <c r="N65"/>
  <c r="P68"/>
  <c r="O19"/>
  <c r="J56"/>
  <c r="Q24"/>
  <c r="P69"/>
  <c r="P51"/>
  <c r="P39"/>
  <c r="I52"/>
  <c r="J42"/>
  <c r="J22"/>
  <c r="L72"/>
  <c r="P75"/>
  <c r="G41"/>
  <c r="O56"/>
  <c r="G66"/>
  <c r="I36"/>
  <c r="B21"/>
  <c r="K58"/>
  <c r="O39"/>
  <c r="B2"/>
  <c r="K55"/>
  <c r="O70"/>
  <c r="P96"/>
  <c r="P72"/>
  <c r="Q75"/>
  <c r="O88"/>
  <c r="K79"/>
  <c r="N74"/>
  <c r="L6"/>
  <c r="L10"/>
  <c r="I45"/>
  <c r="H22"/>
  <c r="O95"/>
  <c r="P5"/>
  <c r="J71"/>
  <c r="J67"/>
  <c r="L40"/>
  <c r="O81"/>
  <c r="N59"/>
  <c r="N47"/>
  <c r="G50"/>
  <c r="Q29"/>
  <c r="I62"/>
  <c r="J89"/>
  <c r="I71"/>
  <c r="B52"/>
  <c r="J19"/>
  <c r="B87"/>
  <c r="O79"/>
  <c r="G21"/>
  <c r="J61"/>
  <c r="O65"/>
  <c r="K68"/>
  <c r="B16"/>
  <c r="I90"/>
  <c r="N16"/>
  <c r="B46"/>
  <c r="O89"/>
  <c r="G4"/>
  <c r="B7"/>
  <c r="G5"/>
  <c r="L78"/>
  <c r="H47"/>
  <c r="G18"/>
  <c r="B26"/>
  <c r="G19"/>
  <c r="N36"/>
  <c r="H55"/>
  <c r="J68"/>
  <c r="O11"/>
  <c r="I16"/>
  <c r="Q48"/>
  <c r="G75"/>
  <c r="P17"/>
  <c r="I15"/>
  <c r="G20"/>
  <c r="H11"/>
  <c r="B77"/>
  <c r="K15"/>
  <c r="I7"/>
  <c r="K44"/>
  <c r="I6"/>
  <c r="O28"/>
  <c r="N15"/>
  <c r="I89"/>
  <c r="O37"/>
  <c r="K75"/>
  <c r="L21"/>
  <c r="H18"/>
  <c r="K82"/>
  <c r="J12"/>
  <c r="I68"/>
  <c r="O40"/>
  <c r="L64"/>
  <c r="I74"/>
  <c r="H87"/>
  <c r="K35"/>
  <c r="B56"/>
  <c r="G11"/>
  <c r="H89"/>
  <c r="N24"/>
  <c r="O24"/>
  <c r="I98"/>
  <c r="L28"/>
  <c r="H48"/>
  <c r="G95"/>
  <c r="N46"/>
  <c r="B55"/>
  <c r="B32"/>
  <c r="Q65"/>
  <c r="B19"/>
  <c r="K87"/>
  <c r="O97"/>
  <c r="L13"/>
  <c r="O48"/>
  <c r="Q51"/>
  <c r="L11"/>
  <c r="N68"/>
  <c r="L39"/>
  <c r="P16"/>
  <c r="J46"/>
  <c r="B28"/>
  <c r="Q47"/>
  <c r="Q30"/>
  <c r="N85"/>
  <c r="H10"/>
  <c r="H57"/>
  <c r="P76"/>
  <c r="N38"/>
  <c r="K65"/>
  <c r="N44"/>
  <c r="L27"/>
  <c r="J37"/>
  <c r="J29"/>
  <c r="H95"/>
  <c r="I60"/>
  <c r="L23"/>
  <c r="Q38"/>
  <c r="K67"/>
  <c r="G69"/>
  <c r="L86"/>
  <c r="Q6"/>
  <c r="P98"/>
  <c r="K94"/>
  <c r="O61"/>
  <c r="P12"/>
  <c r="Q8"/>
  <c r="P44"/>
  <c r="Q81"/>
  <c r="B59"/>
  <c r="K19"/>
  <c r="L69"/>
  <c r="O68"/>
  <c r="K32"/>
  <c r="O78"/>
  <c r="L12"/>
  <c r="J8"/>
  <c r="J27"/>
  <c r="J79"/>
  <c r="G65"/>
  <c r="Q90"/>
  <c r="G34"/>
  <c r="L61"/>
  <c r="Q26"/>
  <c r="O33"/>
  <c r="B12"/>
  <c r="H25"/>
  <c r="H36"/>
  <c r="O77"/>
  <c r="L66"/>
  <c r="I67"/>
  <c r="P66"/>
  <c r="I10"/>
  <c r="H83"/>
  <c r="J6"/>
  <c r="G76"/>
  <c r="N86"/>
  <c r="L88"/>
  <c r="O46"/>
  <c r="N90"/>
  <c r="P84"/>
  <c r="H96"/>
  <c r="P65"/>
  <c r="K85"/>
  <c r="N84"/>
  <c r="O60"/>
  <c r="N96"/>
  <c r="P60"/>
  <c r="P29"/>
  <c r="I82"/>
  <c r="J31"/>
  <c r="J9"/>
  <c r="G49"/>
  <c r="J49"/>
  <c r="K25"/>
  <c r="J78"/>
  <c r="O91"/>
  <c r="H92"/>
  <c r="J32"/>
  <c r="L19"/>
  <c r="B54"/>
  <c r="Q32"/>
  <c r="P55"/>
  <c r="Q15"/>
  <c r="G85"/>
  <c r="L54"/>
  <c r="I34"/>
  <c r="P92"/>
  <c r="I69"/>
  <c r="L59"/>
  <c r="L83"/>
  <c r="L98"/>
  <c r="K34"/>
  <c r="N80"/>
  <c r="H69"/>
  <c r="K71"/>
  <c r="D1"/>
  <c r="G36"/>
  <c r="J82"/>
  <c r="P26"/>
  <c r="K37"/>
  <c r="H75"/>
  <c r="L55"/>
  <c r="P88"/>
  <c r="G74"/>
  <c r="Q14"/>
  <c r="N52"/>
  <c r="H9"/>
  <c r="I47"/>
  <c r="G81"/>
  <c r="J5"/>
  <c r="P36"/>
  <c r="H19"/>
  <c r="J28"/>
  <c r="I5"/>
  <c r="Q85"/>
  <c r="P15"/>
  <c r="K97"/>
  <c r="Q60"/>
  <c r="Q72"/>
  <c r="O25"/>
  <c r="L62"/>
  <c r="K22"/>
  <c r="O10"/>
  <c r="I28"/>
  <c r="Q62"/>
  <c r="G52"/>
  <c r="L91"/>
  <c r="J92"/>
  <c r="H56"/>
  <c r="B61"/>
  <c r="N9"/>
  <c r="J3"/>
  <c r="K8"/>
  <c r="J41"/>
  <c r="J58"/>
  <c r="H63"/>
  <c r="B65"/>
  <c r="L20"/>
  <c r="I40"/>
  <c r="Q27"/>
  <c r="O69"/>
  <c r="L82"/>
  <c r="P61"/>
  <c r="J74"/>
  <c r="O5"/>
  <c r="B5"/>
  <c r="N35"/>
  <c r="H45"/>
  <c r="L74"/>
  <c r="B8"/>
  <c r="B79"/>
  <c r="Q25"/>
  <c r="Q56"/>
  <c r="G26"/>
  <c r="N13"/>
  <c r="G22"/>
  <c r="L92"/>
  <c r="Q9"/>
  <c r="O15"/>
  <c r="I17"/>
  <c r="J17"/>
  <c r="P56"/>
  <c r="B68"/>
  <c r="P35"/>
  <c r="O71"/>
  <c r="K74"/>
  <c r="P41"/>
  <c r="P91"/>
  <c r="B3"/>
  <c r="G42"/>
  <c r="Q64"/>
  <c r="Q21"/>
  <c r="J47"/>
  <c r="K33"/>
  <c r="B78"/>
  <c r="Q84"/>
  <c r="K80"/>
  <c r="N5"/>
  <c r="G39"/>
  <c r="L89"/>
  <c r="N12"/>
  <c r="G61"/>
  <c r="L97"/>
  <c r="B86"/>
  <c r="L94"/>
  <c r="O8"/>
  <c r="G73"/>
  <c r="O58"/>
  <c r="I78"/>
  <c r="O57"/>
  <c r="O13"/>
  <c r="N60"/>
  <c r="L41"/>
  <c r="P71"/>
  <c r="B48"/>
  <c r="N42"/>
  <c r="G77"/>
  <c r="O17"/>
  <c r="J35"/>
  <c r="B66"/>
  <c r="O50"/>
  <c r="I11"/>
  <c r="L33"/>
  <c r="G14"/>
  <c r="K13"/>
  <c r="L43"/>
  <c r="B51"/>
  <c r="K24"/>
  <c r="P47"/>
  <c r="H81"/>
  <c r="G24"/>
  <c r="J70"/>
  <c r="P32"/>
  <c r="H93"/>
  <c r="B98"/>
  <c r="Q36"/>
  <c r="B60"/>
  <c r="K10"/>
  <c r="P80"/>
  <c r="I13"/>
  <c r="G97"/>
  <c r="I48"/>
  <c r="G78"/>
  <c r="K53"/>
  <c r="L68"/>
  <c r="P64"/>
  <c r="K52"/>
  <c r="P78"/>
  <c r="H38"/>
  <c r="L5"/>
  <c r="L9"/>
  <c r="J25"/>
  <c r="K42"/>
  <c r="L34"/>
  <c r="L71"/>
  <c r="G68"/>
  <c r="B14"/>
  <c r="G38"/>
  <c r="L47"/>
  <c r="B53"/>
  <c r="G40"/>
  <c r="H33"/>
  <c r="Q68"/>
  <c r="H27"/>
  <c r="L85"/>
  <c r="N69"/>
  <c r="J62"/>
  <c r="B17"/>
  <c r="I18"/>
  <c r="J88"/>
  <c r="P30"/>
  <c r="I19"/>
  <c r="G92"/>
  <c r="O98"/>
  <c r="Q61"/>
  <c r="O23"/>
  <c r="B15"/>
  <c r="N10"/>
  <c r="H3"/>
  <c r="G87"/>
  <c r="H76"/>
  <c r="Q16"/>
  <c r="P14"/>
  <c r="I23"/>
  <c r="Q92"/>
  <c r="G29"/>
  <c r="P58"/>
  <c r="N83"/>
  <c r="J54"/>
  <c r="I86"/>
  <c r="G9"/>
  <c r="Q46"/>
  <c r="N22"/>
  <c r="K78"/>
  <c r="N66"/>
  <c r="L4"/>
  <c r="Q97"/>
  <c r="H53"/>
  <c r="K93"/>
  <c r="P19"/>
  <c r="P86"/>
  <c r="N94"/>
  <c r="K59"/>
  <c r="I72"/>
  <c r="Q18"/>
  <c r="F1"/>
  <c r="P83"/>
  <c r="B42"/>
  <c r="N58"/>
  <c r="Q40"/>
  <c r="N30"/>
  <c r="H14"/>
  <c r="N79"/>
  <c r="P77"/>
  <c r="J75"/>
  <c r="L77"/>
  <c r="B92"/>
  <c r="L96"/>
  <c r="I37"/>
  <c r="K62"/>
  <c r="K54"/>
  <c r="I79"/>
  <c r="B4"/>
  <c r="H73"/>
  <c r="O83"/>
  <c r="J33"/>
  <c r="J4"/>
  <c r="K6"/>
  <c r="N40"/>
  <c r="J86"/>
  <c r="K64"/>
  <c r="Q37"/>
  <c r="G89"/>
  <c r="G56"/>
  <c r="H64"/>
  <c r="L14"/>
  <c r="B93"/>
  <c r="J97"/>
  <c r="H20"/>
  <c r="Q70"/>
  <c r="P89"/>
  <c r="B20"/>
  <c r="I81"/>
  <c r="I9"/>
  <c r="B72"/>
  <c r="P73"/>
  <c r="J30"/>
  <c r="Q45"/>
  <c r="J94"/>
  <c r="L37"/>
  <c r="I65"/>
  <c r="K69"/>
  <c r="Q91"/>
  <c r="H30"/>
  <c r="N50"/>
  <c r="Q67"/>
  <c r="N75"/>
  <c r="J59"/>
  <c r="I80"/>
  <c r="G94"/>
  <c r="B89"/>
  <c r="H62"/>
  <c r="J43"/>
  <c r="Q80"/>
  <c r="L48"/>
  <c r="N25"/>
  <c r="P67"/>
  <c r="N20"/>
  <c r="J16"/>
  <c r="J53"/>
  <c r="Q89"/>
  <c r="H61"/>
  <c r="Q96"/>
  <c r="O43"/>
  <c r="O86"/>
  <c r="L67"/>
  <c r="L25"/>
  <c r="N78"/>
  <c r="I87"/>
  <c r="H84"/>
  <c r="P22"/>
  <c r="I85"/>
  <c r="N4"/>
  <c r="G15"/>
  <c r="B63"/>
  <c r="L3"/>
  <c r="H24"/>
  <c r="J96"/>
  <c r="H21"/>
  <c r="B64"/>
  <c r="K36"/>
  <c r="H28"/>
  <c r="H15"/>
  <c r="Q63"/>
  <c r="Q69"/>
  <c r="I61"/>
  <c r="L63"/>
  <c r="G35"/>
  <c r="Q52"/>
  <c r="K81"/>
  <c r="L51"/>
  <c r="K31"/>
  <c r="H42"/>
  <c r="B82"/>
  <c r="N26"/>
  <c r="K45"/>
  <c r="J18"/>
  <c r="I75"/>
  <c r="P95"/>
  <c r="G10"/>
  <c r="G44"/>
  <c r="G45"/>
  <c r="J66"/>
  <c r="L46"/>
  <c r="L26"/>
  <c r="B39"/>
  <c r="H80"/>
  <c r="K92"/>
  <c r="J15"/>
  <c r="I30"/>
  <c r="J55"/>
  <c r="N45"/>
  <c r="K41"/>
  <c r="N53"/>
  <c r="B94"/>
  <c r="G57"/>
  <c r="H58"/>
  <c r="J69"/>
  <c r="N41"/>
  <c r="K26"/>
  <c r="N82"/>
  <c r="I49"/>
  <c r="B31"/>
  <c r="H88"/>
  <c r="P18"/>
  <c r="P37"/>
  <c r="B58"/>
  <c r="I14"/>
  <c r="P11"/>
  <c r="P4"/>
  <c r="G72"/>
  <c r="B44"/>
  <c r="H78"/>
  <c r="B23"/>
  <c r="G86"/>
  <c r="Q43"/>
  <c r="H91"/>
  <c r="O22"/>
  <c r="P79"/>
  <c r="K7"/>
  <c r="L80"/>
  <c r="B11"/>
  <c r="B85"/>
  <c r="J40"/>
  <c r="N72"/>
  <c r="N7"/>
  <c r="H79"/>
  <c r="H7"/>
  <c r="O45"/>
  <c r="Q23"/>
  <c r="I46"/>
  <c r="J51"/>
  <c r="H8"/>
  <c r="L22"/>
  <c r="N48"/>
  <c r="O3"/>
  <c r="L29"/>
  <c r="K4"/>
  <c r="L90"/>
  <c r="O21"/>
  <c r="G96"/>
  <c r="I53"/>
  <c r="P33"/>
  <c r="Q66"/>
  <c r="O64"/>
  <c r="O44"/>
  <c r="H31"/>
  <c r="Q28"/>
  <c r="H71"/>
  <c r="B91"/>
  <c r="P20"/>
  <c r="Q73"/>
  <c r="B6"/>
  <c r="B74"/>
  <c r="P63"/>
  <c r="H16"/>
  <c r="L84"/>
  <c r="J84"/>
  <c r="G23"/>
  <c r="J23"/>
  <c r="E74" l="1"/>
  <c r="C74"/>
  <c r="F74"/>
  <c r="D74"/>
  <c r="E6"/>
  <c r="C6"/>
  <c r="D6"/>
  <c r="F6"/>
  <c r="C91"/>
  <c r="F91"/>
  <c r="E91"/>
  <c r="D91"/>
  <c r="M53"/>
  <c r="O99"/>
  <c r="R48"/>
  <c r="M46"/>
  <c r="R7"/>
  <c r="R72"/>
  <c r="E85"/>
  <c r="D85"/>
  <c r="F85"/>
  <c r="C85"/>
  <c r="E11"/>
  <c r="F11"/>
  <c r="C11"/>
  <c r="D11"/>
  <c r="C23"/>
  <c r="F23"/>
  <c r="D23"/>
  <c r="E23"/>
  <c r="E44"/>
  <c r="F44"/>
  <c r="D44"/>
  <c r="C44"/>
  <c r="M14"/>
  <c r="D58"/>
  <c r="C58"/>
  <c r="E58"/>
  <c r="F58"/>
  <c r="E31"/>
  <c r="C31"/>
  <c r="D31"/>
  <c r="F31"/>
  <c r="M49"/>
  <c r="R82"/>
  <c r="R41"/>
  <c r="F94"/>
  <c r="E94"/>
  <c r="D94"/>
  <c r="C94"/>
  <c r="R53"/>
  <c r="R45"/>
  <c r="M30"/>
  <c r="D39"/>
  <c r="F39"/>
  <c r="E39"/>
  <c r="C39"/>
  <c r="M75"/>
  <c r="R26"/>
  <c r="C82"/>
  <c r="F82"/>
  <c r="E82"/>
  <c r="D82"/>
  <c r="M61"/>
  <c r="D64"/>
  <c r="E64"/>
  <c r="F64"/>
  <c r="C64"/>
  <c r="L99"/>
  <c r="F63"/>
  <c r="D63"/>
  <c r="C63"/>
  <c r="E63"/>
  <c r="R4"/>
  <c r="M85"/>
  <c r="M87"/>
  <c r="R78"/>
  <c r="R20"/>
  <c r="R25"/>
  <c r="F89"/>
  <c r="D89"/>
  <c r="C89"/>
  <c r="E89"/>
  <c r="M80"/>
  <c r="R75"/>
  <c r="R50"/>
  <c r="M65"/>
  <c r="F72"/>
  <c r="E72"/>
  <c r="C72"/>
  <c r="D72"/>
  <c r="M9"/>
  <c r="M81"/>
  <c r="F20"/>
  <c r="C20"/>
  <c r="E20"/>
  <c r="D20"/>
  <c r="F93"/>
  <c r="C93"/>
  <c r="E93"/>
  <c r="D93"/>
  <c r="R40"/>
  <c r="C4"/>
  <c r="D4"/>
  <c r="F4"/>
  <c r="E4"/>
  <c r="M79"/>
  <c r="M37"/>
  <c r="D92"/>
  <c r="E92"/>
  <c r="C92"/>
  <c r="F92"/>
  <c r="R79"/>
  <c r="R30"/>
  <c r="R58"/>
  <c r="D42"/>
  <c r="C42"/>
  <c r="F42"/>
  <c r="E42"/>
  <c r="M72"/>
  <c r="R94"/>
  <c r="R66"/>
  <c r="R22"/>
  <c r="M86"/>
  <c r="R83"/>
  <c r="M23"/>
  <c r="H99"/>
  <c r="R10"/>
  <c r="F15"/>
  <c r="C15"/>
  <c r="E15"/>
  <c r="D15"/>
  <c r="M19"/>
  <c r="M18"/>
  <c r="F17"/>
  <c r="D17"/>
  <c r="E17"/>
  <c r="C17"/>
  <c r="R69"/>
  <c r="E53"/>
  <c r="C53"/>
  <c r="F53"/>
  <c r="D53"/>
  <c r="F14"/>
  <c r="C14"/>
  <c r="E14"/>
  <c r="D14"/>
  <c r="M48"/>
  <c r="M13"/>
  <c r="F60"/>
  <c r="C60"/>
  <c r="D60"/>
  <c r="E60"/>
  <c r="D98"/>
  <c r="F98"/>
  <c r="E98"/>
  <c r="C98"/>
  <c r="F51"/>
  <c r="D51"/>
  <c r="E51"/>
  <c r="C51"/>
  <c r="M11"/>
  <c r="F66"/>
  <c r="C66"/>
  <c r="E66"/>
  <c r="D66"/>
  <c r="R42"/>
  <c r="D48"/>
  <c r="C48"/>
  <c r="F48"/>
  <c r="E48"/>
  <c r="R60"/>
  <c r="M78"/>
  <c r="F86"/>
  <c r="C86"/>
  <c r="D86"/>
  <c r="E86"/>
  <c r="R12"/>
  <c r="R5"/>
  <c r="D78"/>
  <c r="F78"/>
  <c r="E78"/>
  <c r="C78"/>
  <c r="D3"/>
  <c r="C3"/>
  <c r="B99"/>
  <c r="E3"/>
  <c r="F3"/>
  <c r="E68"/>
  <c r="C68"/>
  <c r="F68"/>
  <c r="D68"/>
  <c r="M17"/>
  <c r="R13"/>
  <c r="C79"/>
  <c r="D79"/>
  <c r="F79"/>
  <c r="E79"/>
  <c r="C8"/>
  <c r="E8"/>
  <c r="D8"/>
  <c r="F8"/>
  <c r="R35"/>
  <c r="E5"/>
  <c r="D5"/>
  <c r="F5"/>
  <c r="C5"/>
  <c r="M40"/>
  <c r="F65"/>
  <c r="D65"/>
  <c r="C65"/>
  <c r="E65"/>
  <c r="J99"/>
  <c r="R9"/>
  <c r="E61"/>
  <c r="D61"/>
  <c r="F61"/>
  <c r="C61"/>
  <c r="M28"/>
  <c r="M5"/>
  <c r="M47"/>
  <c r="R52"/>
  <c r="R80"/>
  <c r="M69"/>
  <c r="M34"/>
  <c r="D54"/>
  <c r="C54"/>
  <c r="E54"/>
  <c r="F54"/>
  <c r="M82"/>
  <c r="R96"/>
  <c r="R84"/>
  <c r="R90"/>
  <c r="R86"/>
  <c r="M10"/>
  <c r="M67"/>
  <c r="E12"/>
  <c r="C12"/>
  <c r="D12"/>
  <c r="F12"/>
  <c r="F59"/>
  <c r="D59"/>
  <c r="E59"/>
  <c r="C59"/>
  <c r="M60"/>
  <c r="R44"/>
  <c r="R38"/>
  <c r="R85"/>
  <c r="D28"/>
  <c r="E28"/>
  <c r="C28"/>
  <c r="F28"/>
  <c r="R68"/>
  <c r="D19"/>
  <c r="C19"/>
  <c r="E19"/>
  <c r="F19"/>
  <c r="E32"/>
  <c r="C32"/>
  <c r="F32"/>
  <c r="D32"/>
  <c r="D55"/>
  <c r="F55"/>
  <c r="C55"/>
  <c r="E55"/>
  <c r="R46"/>
  <c r="M98"/>
  <c r="R24"/>
  <c r="F56"/>
  <c r="E56"/>
  <c r="D56"/>
  <c r="C56"/>
  <c r="M74"/>
  <c r="M68"/>
  <c r="M89"/>
  <c r="R15"/>
  <c r="M6"/>
  <c r="M7"/>
  <c r="D77"/>
  <c r="F77"/>
  <c r="E77"/>
  <c r="C77"/>
  <c r="M15"/>
  <c r="M16"/>
  <c r="R36"/>
  <c r="F26"/>
  <c r="C26"/>
  <c r="D26"/>
  <c r="E26"/>
  <c r="F7"/>
  <c r="E7"/>
  <c r="D7"/>
  <c r="C7"/>
  <c r="C46"/>
  <c r="F46"/>
  <c r="D46"/>
  <c r="E46"/>
  <c r="R16"/>
  <c r="M90"/>
  <c r="D16"/>
  <c r="E16"/>
  <c r="F16"/>
  <c r="C16"/>
  <c r="C87"/>
  <c r="F87"/>
  <c r="D87"/>
  <c r="E87"/>
  <c r="E52"/>
  <c r="C52"/>
  <c r="F52"/>
  <c r="D52"/>
  <c r="M71"/>
  <c r="M62"/>
  <c r="R47"/>
  <c r="R59"/>
  <c r="M45"/>
  <c r="R74"/>
  <c r="C21"/>
  <c r="E21"/>
  <c r="F21"/>
  <c r="D21"/>
  <c r="M36"/>
  <c r="M52"/>
  <c r="R65"/>
  <c r="K99"/>
  <c r="R11"/>
  <c r="R37"/>
  <c r="E30"/>
  <c r="D30"/>
  <c r="C30"/>
  <c r="F30"/>
  <c r="R87"/>
  <c r="M83"/>
  <c r="D22"/>
  <c r="E22"/>
  <c r="C22"/>
  <c r="F22"/>
  <c r="M59"/>
  <c r="E69"/>
  <c r="C69"/>
  <c r="D69"/>
  <c r="F69"/>
  <c r="F88"/>
  <c r="D88"/>
  <c r="E88"/>
  <c r="C88"/>
  <c r="M3"/>
  <c r="I99"/>
  <c r="R6"/>
  <c r="M26"/>
  <c r="R3"/>
  <c r="N99"/>
  <c r="M41"/>
  <c r="R67"/>
  <c r="M44"/>
  <c r="F97"/>
  <c r="D97"/>
  <c r="E97"/>
  <c r="C97"/>
  <c r="M84"/>
  <c r="R61"/>
  <c r="F41"/>
  <c r="C41"/>
  <c r="D41"/>
  <c r="E41"/>
  <c r="E95"/>
  <c r="F95"/>
  <c r="D95"/>
  <c r="C95"/>
  <c r="C10"/>
  <c r="E10"/>
  <c r="F10"/>
  <c r="D10"/>
  <c r="M31"/>
  <c r="R34"/>
  <c r="E24"/>
  <c r="C24"/>
  <c r="D24"/>
  <c r="F24"/>
  <c r="M91"/>
  <c r="C73"/>
  <c r="D73"/>
  <c r="E73"/>
  <c r="F73"/>
  <c r="R93"/>
  <c r="M94"/>
  <c r="R49"/>
  <c r="M12"/>
  <c r="E49"/>
  <c r="F49"/>
  <c r="D49"/>
  <c r="C49"/>
  <c r="F25"/>
  <c r="D25"/>
  <c r="C25"/>
  <c r="E25"/>
  <c r="R98"/>
  <c r="M63"/>
  <c r="C34"/>
  <c r="E34"/>
  <c r="D34"/>
  <c r="F34"/>
  <c r="R17"/>
  <c r="M92"/>
  <c r="M95"/>
  <c r="D37"/>
  <c r="E37"/>
  <c r="F37"/>
  <c r="C37"/>
  <c r="M64"/>
  <c r="R8"/>
  <c r="E45"/>
  <c r="F45"/>
  <c r="C45"/>
  <c r="D45"/>
  <c r="R56"/>
  <c r="M56"/>
  <c r="D70"/>
  <c r="F70"/>
  <c r="E70"/>
  <c r="C70"/>
  <c r="R73"/>
  <c r="R88"/>
  <c r="R23"/>
  <c r="E81"/>
  <c r="C81"/>
  <c r="D81"/>
  <c r="F81"/>
  <c r="E36"/>
  <c r="F36"/>
  <c r="D36"/>
  <c r="C36"/>
  <c r="M38"/>
  <c r="F33"/>
  <c r="C33"/>
  <c r="D33"/>
  <c r="E33"/>
  <c r="R97"/>
  <c r="M29"/>
  <c r="F35"/>
  <c r="E35"/>
  <c r="D35"/>
  <c r="C35"/>
  <c r="R18"/>
  <c r="F9"/>
  <c r="E9"/>
  <c r="D9"/>
  <c r="C9"/>
  <c r="M39"/>
  <c r="R51"/>
  <c r="M58"/>
  <c r="M27"/>
  <c r="R31"/>
  <c r="M73"/>
  <c r="R77"/>
  <c r="D96"/>
  <c r="C96"/>
  <c r="F96"/>
  <c r="E96"/>
  <c r="M97"/>
  <c r="R95"/>
  <c r="R64"/>
  <c r="M24"/>
  <c r="M21"/>
  <c r="C90"/>
  <c r="F90"/>
  <c r="E90"/>
  <c r="D90"/>
  <c r="R29"/>
  <c r="R76"/>
  <c r="E29"/>
  <c r="F29"/>
  <c r="C29"/>
  <c r="D29"/>
  <c r="R57"/>
  <c r="M20"/>
  <c r="G99"/>
  <c r="D83"/>
  <c r="F83"/>
  <c r="E83"/>
  <c r="C83"/>
  <c r="Q99"/>
  <c r="M33"/>
  <c r="R19"/>
  <c r="R43"/>
  <c r="M25"/>
  <c r="C40"/>
  <c r="E40"/>
  <c r="F40"/>
  <c r="D40"/>
  <c r="R89"/>
  <c r="M43"/>
  <c r="R91"/>
  <c r="R33"/>
  <c r="M57"/>
  <c r="M42"/>
  <c r="R81"/>
  <c r="R28"/>
  <c r="R70"/>
  <c r="R71"/>
  <c r="C43"/>
  <c r="D43"/>
  <c r="E43"/>
  <c r="F43"/>
  <c r="M93"/>
  <c r="M55"/>
  <c r="M4"/>
  <c r="M76"/>
  <c r="D57"/>
  <c r="C57"/>
  <c r="E57"/>
  <c r="F57"/>
  <c r="R27"/>
  <c r="F47"/>
  <c r="C47"/>
  <c r="E47"/>
  <c r="D47"/>
  <c r="E67"/>
  <c r="C67"/>
  <c r="D67"/>
  <c r="F67"/>
  <c r="M22"/>
  <c r="M66"/>
  <c r="M54"/>
  <c r="M50"/>
  <c r="M88"/>
  <c r="D50"/>
  <c r="C50"/>
  <c r="F50"/>
  <c r="E50"/>
  <c r="R92"/>
  <c r="E84"/>
  <c r="F84"/>
  <c r="C84"/>
  <c r="D84"/>
  <c r="M70"/>
  <c r="R54"/>
  <c r="R21"/>
  <c r="R14"/>
  <c r="M96"/>
  <c r="C13"/>
  <c r="F13"/>
  <c r="D13"/>
  <c r="E13"/>
  <c r="F38"/>
  <c r="D38"/>
  <c r="E38"/>
  <c r="C38"/>
  <c r="M77"/>
  <c r="R32"/>
  <c r="F18"/>
  <c r="D18"/>
  <c r="C18"/>
  <c r="E18"/>
  <c r="D27"/>
  <c r="E27"/>
  <c r="F27"/>
  <c r="C27"/>
  <c r="M51"/>
  <c r="M8"/>
  <c r="C71"/>
  <c r="D71"/>
  <c r="E71"/>
  <c r="F71"/>
  <c r="P99"/>
  <c r="F80"/>
  <c r="D80"/>
  <c r="C80"/>
  <c r="E80"/>
  <c r="C75"/>
  <c r="F75"/>
  <c r="E75"/>
  <c r="D75"/>
  <c r="R62"/>
  <c r="M32"/>
  <c r="R55"/>
  <c r="F76"/>
  <c r="D76"/>
  <c r="E76"/>
  <c r="C76"/>
  <c r="M35"/>
  <c r="R63"/>
  <c r="R39"/>
  <c r="D62"/>
  <c r="E62"/>
  <c r="F62"/>
  <c r="C62"/>
  <c r="T14" i="73"/>
  <c r="P15"/>
  <c r="D15" i="24" s="1"/>
  <c r="S15" i="73"/>
  <c r="D15" i="28" s="1"/>
  <c r="Q15" i="73"/>
  <c r="D15" i="26" s="1"/>
  <c r="R15" i="73"/>
  <c r="D15" i="29" s="1"/>
  <c r="K13" i="65"/>
  <c r="F13"/>
  <c r="F14"/>
  <c r="F99" i="78" l="1"/>
  <c r="R99"/>
  <c r="M99"/>
  <c r="E99"/>
  <c r="D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AY19"/>
  <c r="AY29"/>
  <c r="DG29" s="1"/>
  <c r="C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I86" i="54"/>
  <c r="E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82"/>
  <c r="CP91"/>
  <c r="CP95"/>
  <c r="CP10"/>
  <c r="CB7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<sst xmlns="http://schemas.openxmlformats.org/spreadsheetml/2006/main" count="9000" uniqueCount="570">
  <si>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</si>
  <si>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</si>
  <si>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</si>
  <si>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</si>
  <si>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</si>
  <si>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</si>
  <si>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</si>
  <si>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</si>
  <si>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</si>
  <si>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</si>
  <si>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</si>
  <si>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</si>
  <si>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</si>
  <si>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</si>
  <si>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</si>
  <si>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</si>
  <si>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</si>
  <si>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</si>
  <si>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</si>
  <si>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</si>
  <si>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</si>
  <si>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</si>
  <si>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</si>
  <si>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</si>
  <si>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</si>
  <si>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</si>
  <si>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</si>
  <si>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</si>
  <si>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</si>
  <si>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</si>
  <si>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</si>
  <si>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</si>
  <si>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</si>
  <si>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</si>
  <si>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</si>
  <si>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</si>
  <si>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</si>
  <si>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</si>
  <si>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</si>
  <si>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</si>
  <si>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</si>
  <si>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</si>
  <si>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</si>
  <si>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</si>
  <si>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</si>
  <si>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</si>
  <si>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</si>
  <si>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</si>
  <si>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</si>
  <si>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</si>
  <si>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</si>
  <si>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</si>
  <si>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</si>
  <si>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</si>
  <si>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</si>
  <si>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</si>
  <si>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</si>
  <si>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</si>
  <si>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</si>
  <si>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</si>
  <si>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</si>
  <si>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</si>
  <si>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</si>
  <si>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</si>
  <si>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</si>
  <si>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</si>
  <si>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</si>
  <si>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</si>
  <si>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</si>
  <si>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</si>
  <si>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</si>
  <si>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</si>
  <si>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</si>
  <si>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</si>
  <si>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</si>
  <si>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</si>
  <si>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</si>
  <si>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</si>
  <si>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</si>
  <si>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</si>
  <si>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</si>
  <si>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</si>
  <si>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</si>
  <si>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</si>
  <si>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</si>
  <si>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</si>
  <si>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</si>
  <si>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</si>
  <si>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</si>
  <si>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</si>
  <si>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</si>
  <si>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</si>
  <si>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</si>
  <si>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</si>
  <si>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</si>
  <si>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</si>
  <si>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</si>
  <si>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</si>
  <si>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</si>
  <si>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</si>
  <si>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</si>
  <si>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</si>
  <si>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</si>
  <si>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</si>
  <si>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</si>
  <si>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</si>
  <si>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</si>
  <si>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</si>
  <si>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</si>
  <si>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</si>
  <si>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</si>
  <si>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</si>
  <si>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</si>
  <si>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</si>
  <si>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</si>
  <si>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</si>
  <si>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</si>
  <si>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</si>
  <si>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</si>
  <si>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</si>
  <si>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</si>
  <si>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</si>
  <si>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</si>
  <si>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</si>
  <si>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</si>
  <si>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</si>
  <si>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</si>
  <si>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</si>
  <si>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</si>
  <si>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</si>
  <si>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</si>
  <si>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</si>
  <si>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</si>
  <si>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</si>
  <si>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</si>
  <si>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</si>
  <si>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</si>
  <si>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</si>
  <si>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</si>
  <si>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</si>
  <si>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</si>
  <si>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</si>
  <si>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</si>
  <si>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</si>
  <si>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</si>
  <si>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</si>
  <si>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</si>
  <si>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</si>
  <si>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</si>
  <si>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</si>
  <si>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</si>
  <si>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</si>
  <si>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</si>
  <si>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</si>
  <si>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</si>
  <si>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</si>
  <si>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</si>
  <si>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</si>
  <si>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</si>
  <si>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</si>
  <si>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</si>
  <si>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</si>
  <si>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</si>
  <si>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</si>
  <si>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</si>
  <si>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</si>
  <si>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</si>
  <si>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</si>
  <si>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</si>
  <si>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</si>
  <si>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</si>
  <si>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</si>
  <si>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</si>
  <si>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</si>
  <si>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</si>
  <si>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</si>
  <si>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</si>
  <si>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</si>
  <si>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</si>
  <si>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</si>
  <si>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</si>
  <si>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</si>
  <si>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</si>
  <si>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</si>
  <si>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</si>
  <si>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</si>
  <si>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</si>
  <si>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</si>
  <si>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</si>
  <si>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</si>
  <si>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</si>
  <si>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</si>
  <si>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</si>
  <si>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</si>
  <si>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</si>
  <si>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</si>
  <si>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</si>
  <si>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</si>
  <si>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</si>
  <si>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</si>
  <si>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</si>
  <si>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</si>
  <si>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</si>
  <si>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</si>
  <si>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</si>
  <si>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</si>
  <si>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</si>
  <si>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</si>
  <si>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</si>
  <si>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</si>
  <si>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</si>
  <si>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</si>
  <si>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</si>
  <si>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</si>
  <si>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</si>
  <si>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</si>
  <si>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</si>
  <si>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</si>
  <si>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</si>
  <si>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</si>
  <si>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</si>
  <si>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</si>
  <si>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</si>
  <si>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</si>
  <si>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</si>
  <si>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</si>
  <si>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</si>
  <si>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</si>
  <si>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</si>
  <si>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</si>
  <si>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</si>
  <si>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</si>
  <si>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</si>
  <si>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</si>
  <si>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</si>
  <si>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</si>
  <si>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</si>
  <si>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</si>
  <si>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</si>
  <si>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</si>
  <si>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</si>
  <si>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</si>
  <si>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</si>
  <si>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</si>
  <si>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</si>
  <si>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</si>
  <si>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</si>
  <si>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</si>
  <si>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</si>
  <si>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</si>
  <si>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</si>
  <si>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</si>
  <si>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</si>
  <si>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</si>
  <si>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</si>
  <si>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</si>
  <si>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</si>
  <si>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</si>
  <si>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</si>
  <si>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</si>
  <si>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</si>
  <si>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</si>
  <si>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</si>
  <si>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</si>
  <si>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</si>
  <si>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</si>
  <si>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</si>
  <si>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</si>
  <si>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</si>
  <si>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</si>
  <si>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</si>
  <si>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</si>
  <si>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</si>
  <si>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</si>
  <si>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</si>
  <si>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</si>
  <si>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</si>
  <si>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</si>
  <si>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</si>
  <si>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</si>
  <si>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</si>
  <si>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</si>
  <si>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</si>
  <si>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</si>
  <si>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</si>
  <si>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</si>
  <si>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</si>
  <si>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</si>
  <si>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</si>
  <si>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</si>
  <si>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</si>
  <si>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</si>
  <si>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</si>
  <si>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</si>
  <si>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</si>
  <si>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</si>
  <si>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</si>
  <si>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</si>
  <si>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</si>
  <si>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</si>
  <si>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</si>
  <si>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</si>
  <si>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</si>
  <si>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</si>
  <si>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</si>
  <si>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</si>
  <si>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</si>
  <si>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</si>
  <si>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</si>
  <si>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</si>
  <si>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</si>
  <si>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</si>
  <si>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</si>
  <si>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</si>
  <si>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</si>
  <si>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</si>
  <si>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</si>
  <si>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</si>
  <si>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</si>
  <si>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</si>
  <si>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</si>
  <si>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</si>
  <si>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</si>
  <si>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</si>
  <si>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</si>
  <si>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</si>
  <si>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</si>
  <si>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</si>
  <si>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</si>
  <si>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</si>
  <si>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</si>
  <si>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</si>
  <si>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</si>
  <si>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</si>
  <si>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</si>
  <si>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</si>
  <si>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</si>
  <si>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</si>
  <si>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</si>
  <si>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</si>
  <si>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</si>
  <si>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</si>
  <si>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</si>
  <si>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</si>
  <si>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</si>
  <si>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</si>
  <si>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</si>
  <si>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</si>
  <si>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</si>
  <si>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</si>
  <si>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</si>
  <si>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</si>
  <si>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</si>
  <si>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</si>
  <si>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</si>
  <si>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</si>
  <si>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</si>
  <si>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</si>
  <si>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</si>
  <si>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</si>
  <si>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</si>
  <si>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</si>
  <si>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</si>
  <si>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</si>
  <si>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</si>
  <si>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</si>
  <si>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</si>
  <si>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</si>
  <si>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</si>
  <si>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</si>
  <si>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</si>
  <si>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</si>
  <si>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</si>
  <si>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</si>
  <si>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</si>
  <si>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</si>
  <si>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</si>
  <si>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</si>
  <si>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</si>
  <si>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</si>
  <si>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</si>
  <si>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</si>
  <si>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</si>
  <si>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</si>
  <si>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</si>
  <si>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</si>
  <si>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</si>
  <si>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</si>
  <si>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</si>
  <si>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</si>
  <si>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</si>
  <si>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</si>
  <si>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</si>
  <si>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</si>
  <si>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</si>
  <si>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</si>
  <si>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</si>
  <si>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</si>
  <si>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</si>
  <si>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</si>
  <si>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</si>
  <si>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</si>
  <si>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</si>
  <si>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</si>
  <si>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</si>
  <si>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</si>
  <si>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</si>
  <si>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</si>
  <si>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</si>
  <si>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</si>
  <si>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</si>
  <si>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</si>
  <si>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</si>
  <si>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</si>
  <si>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</si>
  <si>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</si>
  <si>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</si>
  <si>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</si>
  <si>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</si>
  <si>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</si>
  <si>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</si>
  <si>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</si>
  <si>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</si>
  <si>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</si>
  <si>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</si>
  <si>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</si>
  <si>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</si>
  <si>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</si>
  <si>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</si>
  <si>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</si>
  <si>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</si>
  <si>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</si>
  <si>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</si>
  <si>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</si>
  <si>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</si>
  <si>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</si>
  <si>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</si>
  <si>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</si>
  <si>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</si>
  <si>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</si>
  <si>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</si>
  <si>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</si>
  <si>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</si>
  <si>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</si>
  <si>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</si>
  <si>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</si>
  <si>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</si>
  <si>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</si>
  <si>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</si>
  <si>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</si>
  <si>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</si>
  <si>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</si>
  <si>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</si>
  <si>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</si>
  <si>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</si>
  <si>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</si>
  <si>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</si>
  <si>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</si>
  <si>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</si>
  <si>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</si>
  <si>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</si>
  <si>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</si>
  <si>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</si>
  <si>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</si>
  <si>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</si>
  <si>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</si>
  <si>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</si>
  <si>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</si>
  <si>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</si>
  <si>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</si>
  <si>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</si>
  <si>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</si>
  <si>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</si>
  <si>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</si>
  <si>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</si>
  <si>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</si>
  <si>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</si>
  <si>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</si>
  <si>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</si>
  <si>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</si>
  <si>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</si>
  <si>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</si>
  <si>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</si>
  <si>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</si>
  <si>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</si>
  <si>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</si>
  <si>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</si>
  <si>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</si>
  <si>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</si>
  <si>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</si>
  <si>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</si>
  <si>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</si>
  <si>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</si>
  <si>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</si>
  <si>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</si>
  <si>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</si>
  <si>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</si>
  <si>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</si>
  <si>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</si>
  <si>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</si>
  <si>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</si>
  <si>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</si>
  <si>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</si>
  <si>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</si>
  <si>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</si>
  <si>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</si>
  <si>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</si>
  <si>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</si>
  <si>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</si>
  <si>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</si>
  <si>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</si>
  <si>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</si>
  <si>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</si>
  <si>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</si>
  <si>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</si>
  <si>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</si>
  <si>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</si>
  <si>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</si>
  <si>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</si>
  <si>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</si>
  <si>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</si>
  <si>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</si>
  <si>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</si>
  <si>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</si>
  <si>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</si>
  <si>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</si>
  <si>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</si>
  <si>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</si>
  <si>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54IS2023/12/15</t>
  </si>
  <si>
    <t>GOA_Beneficiary</t>
  </si>
  <si>
    <t>WR/2023/20577/A/1825</t>
  </si>
  <si>
    <t>SOLAPUR_SOLAR</t>
  </si>
  <si>
    <t>NR/2023/18159/C</t>
  </si>
  <si>
    <t>AEML</t>
  </si>
  <si>
    <t>WR/2023/19446/A</t>
  </si>
  <si>
    <t>Arunachal_Ben</t>
  </si>
  <si>
    <t>NER/2023/1739/C</t>
  </si>
  <si>
    <t>WR/2023/20256/A/1827</t>
  </si>
  <si>
    <t>RSRPL_BKN</t>
  </si>
  <si>
    <t>NR/2023/18160/C</t>
  </si>
  <si>
    <t>NR/2023/18161/C</t>
  </si>
  <si>
    <t>CHANJUII</t>
  </si>
  <si>
    <t>NR/2023/18158/C</t>
  </si>
  <si>
    <t>SNJSUGARLTDAP</t>
  </si>
  <si>
    <t>NR/2023/18062/A/1716</t>
  </si>
  <si>
    <t>HP</t>
  </si>
  <si>
    <t>NR/2023/17525/A</t>
  </si>
  <si>
    <t>RUVNL</t>
  </si>
  <si>
    <t>NR/2023/17270/A</t>
  </si>
  <si>
    <t>ITCWIND</t>
  </si>
  <si>
    <t>NR/2023/18074/A/1723</t>
  </si>
  <si>
    <t>BSHP</t>
  </si>
  <si>
    <t>NR/2023/18105/A/1710</t>
  </si>
  <si>
    <t>SBSRPC11PL_BKN</t>
  </si>
  <si>
    <t>NR/01102023/02012046/L_NR_2021_17</t>
  </si>
  <si>
    <t>KSEB</t>
  </si>
  <si>
    <t>SR/01122023/31122023/BYPL_KSEB_DEC23</t>
  </si>
  <si>
    <t>PX</t>
  </si>
  <si>
    <t>DELHI</t>
  </si>
  <si>
    <t>Column1</t>
  </si>
  <si>
    <t>NR/08122023/15122023/HP-19</t>
  </si>
  <si>
    <t>UTTARAKHAND</t>
  </si>
  <si>
    <t>NR/01122023/31122023/5412UPCL/CE(Comm)/SE/Banking dt. 17.11.2023</t>
  </si>
  <si>
    <t>JHABUA_IPP</t>
  </si>
  <si>
    <t>NR/15122023/15122023/DD20231215NR21789</t>
  </si>
  <si>
    <t>NR/01122023/15122023/HP-15</t>
  </si>
  <si>
    <t>DBPL</t>
  </si>
  <si>
    <t>NR/15122023/15122023/HPX-TAMCTG-141223-05389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</si>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</sst>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282.61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282.61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306.22000000000003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306.22000000000003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306.22000000000003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0">
        <v>45279.6096875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6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7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7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7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7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7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7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7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7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7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7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7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7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7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7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7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7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7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7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7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7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7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7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7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7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7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7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7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7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</v>
      </c>
      <c r="C53" s="197">
        <v>24.93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10.400796</v>
      </c>
      <c r="J53" s="21">
        <f t="shared" si="6"/>
        <v>5.8161689999999995</v>
      </c>
      <c r="K53" s="21">
        <f t="shared" si="7"/>
        <v>7.5014369999999992</v>
      </c>
      <c r="L53" s="21">
        <f t="shared" si="8"/>
        <v>1.211598</v>
      </c>
      <c r="M53" s="157">
        <f t="shared" si="9"/>
        <v>24.929999999999996</v>
      </c>
      <c r="N53" s="22"/>
      <c r="P53" s="37">
        <f t="shared" si="12"/>
        <v>10.400796</v>
      </c>
      <c r="Q53" s="37">
        <f t="shared" si="13"/>
        <v>5.8161689999999995</v>
      </c>
      <c r="R53" s="37">
        <f t="shared" si="14"/>
        <v>7.5014369999999992</v>
      </c>
      <c r="S53" s="37">
        <f t="shared" si="15"/>
        <v>1.211598</v>
      </c>
      <c r="T53" s="37">
        <f t="shared" si="10"/>
        <v>24.929999999999996</v>
      </c>
    </row>
    <row r="54" spans="1:20">
      <c r="A54" s="8" t="s">
        <v>96</v>
      </c>
      <c r="B54" s="197">
        <v>25</v>
      </c>
      <c r="C54" s="197">
        <v>24.93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10.400796</v>
      </c>
      <c r="J54" s="21">
        <f t="shared" si="6"/>
        <v>5.8161689999999995</v>
      </c>
      <c r="K54" s="21">
        <f t="shared" si="7"/>
        <v>7.5014369999999992</v>
      </c>
      <c r="L54" s="21">
        <f t="shared" si="8"/>
        <v>1.211598</v>
      </c>
      <c r="M54" s="157">
        <f t="shared" si="9"/>
        <v>24.929999999999996</v>
      </c>
      <c r="N54" s="22"/>
      <c r="P54" s="37">
        <f t="shared" si="12"/>
        <v>10.400796</v>
      </c>
      <c r="Q54" s="37">
        <f t="shared" si="13"/>
        <v>5.8161689999999995</v>
      </c>
      <c r="R54" s="37">
        <f t="shared" si="14"/>
        <v>7.5014369999999992</v>
      </c>
      <c r="S54" s="37">
        <f t="shared" si="15"/>
        <v>1.211598</v>
      </c>
      <c r="T54" s="37">
        <f t="shared" si="10"/>
        <v>24.929999999999996</v>
      </c>
    </row>
    <row r="55" spans="1:20">
      <c r="A55" s="8" t="s">
        <v>97</v>
      </c>
      <c r="B55" s="197">
        <v>25</v>
      </c>
      <c r="C55" s="197">
        <v>24.93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10.400796</v>
      </c>
      <c r="J55" s="21">
        <f t="shared" si="6"/>
        <v>5.8161689999999995</v>
      </c>
      <c r="K55" s="21">
        <f t="shared" si="7"/>
        <v>7.5014369999999992</v>
      </c>
      <c r="L55" s="21">
        <f t="shared" si="8"/>
        <v>1.211598</v>
      </c>
      <c r="M55" s="157">
        <f t="shared" si="9"/>
        <v>24.929999999999996</v>
      </c>
      <c r="N55" s="22"/>
      <c r="P55" s="37">
        <f t="shared" si="12"/>
        <v>10.400796</v>
      </c>
      <c r="Q55" s="37">
        <f t="shared" si="13"/>
        <v>5.8161689999999995</v>
      </c>
      <c r="R55" s="37">
        <f t="shared" si="14"/>
        <v>7.5014369999999992</v>
      </c>
      <c r="S55" s="37">
        <f t="shared" si="15"/>
        <v>1.211598</v>
      </c>
      <c r="T55" s="37">
        <f t="shared" si="10"/>
        <v>24.929999999999996</v>
      </c>
    </row>
    <row r="56" spans="1:20">
      <c r="A56" s="8" t="s">
        <v>98</v>
      </c>
      <c r="B56" s="197">
        <v>25</v>
      </c>
      <c r="C56" s="197">
        <v>24.93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10.400796</v>
      </c>
      <c r="J56" s="21">
        <f t="shared" si="6"/>
        <v>5.8161689999999995</v>
      </c>
      <c r="K56" s="21">
        <f t="shared" si="7"/>
        <v>7.5014369999999992</v>
      </c>
      <c r="L56" s="21">
        <f t="shared" si="8"/>
        <v>1.211598</v>
      </c>
      <c r="M56" s="157">
        <f t="shared" si="9"/>
        <v>24.929999999999996</v>
      </c>
      <c r="N56" s="22"/>
      <c r="P56" s="37">
        <f t="shared" si="12"/>
        <v>10.400796</v>
      </c>
      <c r="Q56" s="37">
        <f t="shared" si="13"/>
        <v>5.8161689999999995</v>
      </c>
      <c r="R56" s="37">
        <f t="shared" si="14"/>
        <v>7.5014369999999992</v>
      </c>
      <c r="S56" s="37">
        <f t="shared" si="15"/>
        <v>1.211598</v>
      </c>
      <c r="T56" s="37">
        <f t="shared" si="10"/>
        <v>24.929999999999996</v>
      </c>
    </row>
    <row r="57" spans="1:20">
      <c r="A57" s="8" t="s">
        <v>99</v>
      </c>
      <c r="B57" s="197">
        <v>25</v>
      </c>
      <c r="C57" s="197">
        <v>24.93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10.400796</v>
      </c>
      <c r="J57" s="21">
        <f t="shared" si="6"/>
        <v>5.8161689999999995</v>
      </c>
      <c r="K57" s="21">
        <f t="shared" si="7"/>
        <v>7.5014369999999992</v>
      </c>
      <c r="L57" s="21">
        <f t="shared" si="8"/>
        <v>1.211598</v>
      </c>
      <c r="M57" s="157">
        <f t="shared" si="9"/>
        <v>24.929999999999996</v>
      </c>
      <c r="N57" s="22"/>
      <c r="P57" s="37">
        <f t="shared" si="12"/>
        <v>10.400796</v>
      </c>
      <c r="Q57" s="37">
        <f t="shared" si="13"/>
        <v>5.8161689999999995</v>
      </c>
      <c r="R57" s="37">
        <f t="shared" si="14"/>
        <v>7.5014369999999992</v>
      </c>
      <c r="S57" s="37">
        <f t="shared" si="15"/>
        <v>1.211598</v>
      </c>
      <c r="T57" s="37">
        <f t="shared" si="10"/>
        <v>24.929999999999996</v>
      </c>
    </row>
    <row r="58" spans="1:20">
      <c r="A58" s="8" t="s">
        <v>100</v>
      </c>
      <c r="B58" s="197">
        <v>25</v>
      </c>
      <c r="C58" s="197">
        <v>24.93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10.400796</v>
      </c>
      <c r="J58" s="21">
        <f t="shared" si="6"/>
        <v>5.8161689999999995</v>
      </c>
      <c r="K58" s="21">
        <f t="shared" si="7"/>
        <v>7.5014369999999992</v>
      </c>
      <c r="L58" s="21">
        <f t="shared" si="8"/>
        <v>1.211598</v>
      </c>
      <c r="M58" s="157">
        <f t="shared" si="9"/>
        <v>24.929999999999996</v>
      </c>
      <c r="N58" s="22"/>
      <c r="P58" s="37">
        <f t="shared" si="12"/>
        <v>10.400796</v>
      </c>
      <c r="Q58" s="37">
        <f t="shared" si="13"/>
        <v>5.8161689999999995</v>
      </c>
      <c r="R58" s="37">
        <f t="shared" si="14"/>
        <v>7.5014369999999992</v>
      </c>
      <c r="S58" s="37">
        <f t="shared" si="15"/>
        <v>1.211598</v>
      </c>
      <c r="T58" s="37">
        <f t="shared" si="10"/>
        <v>24.929999999999996</v>
      </c>
    </row>
    <row r="59" spans="1:20">
      <c r="A59" s="8" t="s">
        <v>101</v>
      </c>
      <c r="B59" s="197">
        <v>25</v>
      </c>
      <c r="C59" s="197">
        <v>24.93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10.400796</v>
      </c>
      <c r="J59" s="21">
        <f t="shared" si="6"/>
        <v>5.8161689999999995</v>
      </c>
      <c r="K59" s="21">
        <f t="shared" si="7"/>
        <v>7.5014369999999992</v>
      </c>
      <c r="L59" s="21">
        <f t="shared" si="8"/>
        <v>1.211598</v>
      </c>
      <c r="M59" s="157">
        <f t="shared" si="9"/>
        <v>24.929999999999996</v>
      </c>
      <c r="N59" s="22"/>
      <c r="P59" s="37">
        <f t="shared" si="12"/>
        <v>10.400796</v>
      </c>
      <c r="Q59" s="37">
        <f t="shared" si="13"/>
        <v>5.8161689999999995</v>
      </c>
      <c r="R59" s="37">
        <f t="shared" si="14"/>
        <v>7.5014369999999992</v>
      </c>
      <c r="S59" s="37">
        <f t="shared" si="15"/>
        <v>1.211598</v>
      </c>
      <c r="T59" s="37">
        <f t="shared" si="10"/>
        <v>24.929999999999996</v>
      </c>
    </row>
    <row r="60" spans="1:20">
      <c r="A60" s="8" t="s">
        <v>102</v>
      </c>
      <c r="B60" s="197">
        <v>25</v>
      </c>
      <c r="C60" s="197">
        <v>24.93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10.400796</v>
      </c>
      <c r="J60" s="21">
        <f t="shared" si="6"/>
        <v>5.8161689999999995</v>
      </c>
      <c r="K60" s="21">
        <f t="shared" si="7"/>
        <v>7.5014369999999992</v>
      </c>
      <c r="L60" s="21">
        <f t="shared" si="8"/>
        <v>1.211598</v>
      </c>
      <c r="M60" s="157">
        <f t="shared" si="9"/>
        <v>24.929999999999996</v>
      </c>
      <c r="N60" s="22"/>
      <c r="P60" s="37">
        <f t="shared" si="12"/>
        <v>10.400796</v>
      </c>
      <c r="Q60" s="37">
        <f t="shared" si="13"/>
        <v>5.8161689999999995</v>
      </c>
      <c r="R60" s="37">
        <f t="shared" si="14"/>
        <v>7.5014369999999992</v>
      </c>
      <c r="S60" s="37">
        <f t="shared" si="15"/>
        <v>1.211598</v>
      </c>
      <c r="T60" s="37">
        <f t="shared" si="10"/>
        <v>24.929999999999996</v>
      </c>
    </row>
    <row r="61" spans="1:20">
      <c r="A61" s="8" t="s">
        <v>103</v>
      </c>
      <c r="B61" s="197">
        <v>25</v>
      </c>
      <c r="C61" s="197">
        <v>24.93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10.400796</v>
      </c>
      <c r="J61" s="21">
        <f t="shared" si="6"/>
        <v>5.8161689999999995</v>
      </c>
      <c r="K61" s="21">
        <f t="shared" si="7"/>
        <v>7.5014369999999992</v>
      </c>
      <c r="L61" s="21">
        <f t="shared" si="8"/>
        <v>1.211598</v>
      </c>
      <c r="M61" s="157">
        <f t="shared" si="9"/>
        <v>24.929999999999996</v>
      </c>
      <c r="N61" s="22"/>
      <c r="P61" s="37">
        <f t="shared" si="12"/>
        <v>10.400796</v>
      </c>
      <c r="Q61" s="37">
        <f t="shared" si="13"/>
        <v>5.8161689999999995</v>
      </c>
      <c r="R61" s="37">
        <f t="shared" si="14"/>
        <v>7.5014369999999992</v>
      </c>
      <c r="S61" s="37">
        <f t="shared" si="15"/>
        <v>1.211598</v>
      </c>
      <c r="T61" s="37">
        <f t="shared" si="10"/>
        <v>24.929999999999996</v>
      </c>
    </row>
    <row r="62" spans="1:20">
      <c r="A62" s="8" t="s">
        <v>104</v>
      </c>
      <c r="B62" s="197">
        <v>25</v>
      </c>
      <c r="C62" s="197">
        <v>24.93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10.400796</v>
      </c>
      <c r="J62" s="21">
        <f t="shared" si="6"/>
        <v>5.8161689999999995</v>
      </c>
      <c r="K62" s="21">
        <f t="shared" si="7"/>
        <v>7.5014369999999992</v>
      </c>
      <c r="L62" s="21">
        <f t="shared" si="8"/>
        <v>1.211598</v>
      </c>
      <c r="M62" s="157">
        <f t="shared" si="9"/>
        <v>24.929999999999996</v>
      </c>
      <c r="N62" s="22"/>
      <c r="P62" s="37">
        <f t="shared" si="12"/>
        <v>10.400796</v>
      </c>
      <c r="Q62" s="37">
        <f t="shared" si="13"/>
        <v>5.8161689999999995</v>
      </c>
      <c r="R62" s="37">
        <f t="shared" si="14"/>
        <v>7.5014369999999992</v>
      </c>
      <c r="S62" s="37">
        <f t="shared" si="15"/>
        <v>1.211598</v>
      </c>
      <c r="T62" s="37">
        <f t="shared" si="10"/>
        <v>24.929999999999996</v>
      </c>
    </row>
    <row r="63" spans="1:20">
      <c r="A63" s="8" t="s">
        <v>105</v>
      </c>
      <c r="B63" s="197">
        <v>25</v>
      </c>
      <c r="C63" s="197">
        <v>24.93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10.400796</v>
      </c>
      <c r="J63" s="21">
        <f t="shared" si="6"/>
        <v>5.8161689999999995</v>
      </c>
      <c r="K63" s="21">
        <f t="shared" si="7"/>
        <v>7.5014369999999992</v>
      </c>
      <c r="L63" s="21">
        <f t="shared" si="8"/>
        <v>1.211598</v>
      </c>
      <c r="M63" s="157">
        <f t="shared" si="9"/>
        <v>24.929999999999996</v>
      </c>
      <c r="N63" s="22"/>
      <c r="P63" s="37">
        <f t="shared" si="12"/>
        <v>10.400796</v>
      </c>
      <c r="Q63" s="37">
        <f t="shared" si="13"/>
        <v>5.8161689999999995</v>
      </c>
      <c r="R63" s="37">
        <f t="shared" si="14"/>
        <v>7.5014369999999992</v>
      </c>
      <c r="S63" s="37">
        <f t="shared" si="15"/>
        <v>1.211598</v>
      </c>
      <c r="T63" s="37">
        <f t="shared" si="10"/>
        <v>24.929999999999996</v>
      </c>
    </row>
    <row r="64" spans="1:20">
      <c r="A64" s="8" t="s">
        <v>106</v>
      </c>
      <c r="B64" s="197">
        <v>25</v>
      </c>
      <c r="C64" s="197">
        <v>24.93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10.400796</v>
      </c>
      <c r="J64" s="21">
        <f t="shared" si="6"/>
        <v>5.8161689999999995</v>
      </c>
      <c r="K64" s="21">
        <f t="shared" si="7"/>
        <v>7.5014369999999992</v>
      </c>
      <c r="L64" s="21">
        <f t="shared" si="8"/>
        <v>1.211598</v>
      </c>
      <c r="M64" s="157">
        <f t="shared" si="9"/>
        <v>24.929999999999996</v>
      </c>
      <c r="N64" s="22"/>
      <c r="P64" s="37">
        <f t="shared" si="12"/>
        <v>10.400796</v>
      </c>
      <c r="Q64" s="37">
        <f t="shared" si="13"/>
        <v>5.8161689999999995</v>
      </c>
      <c r="R64" s="37">
        <f t="shared" si="14"/>
        <v>7.5014369999999992</v>
      </c>
      <c r="S64" s="37">
        <f t="shared" si="15"/>
        <v>1.211598</v>
      </c>
      <c r="T64" s="37">
        <f t="shared" si="10"/>
        <v>24.929999999999996</v>
      </c>
    </row>
    <row r="65" spans="1:20">
      <c r="A65" s="8" t="s">
        <v>107</v>
      </c>
      <c r="B65" s="197">
        <v>25</v>
      </c>
      <c r="C65" s="197">
        <v>24.93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10.400796</v>
      </c>
      <c r="J65" s="21">
        <f t="shared" si="6"/>
        <v>5.8161689999999995</v>
      </c>
      <c r="K65" s="21">
        <f t="shared" si="7"/>
        <v>7.5014369999999992</v>
      </c>
      <c r="L65" s="21">
        <f t="shared" si="8"/>
        <v>1.211598</v>
      </c>
      <c r="M65" s="157">
        <f t="shared" si="9"/>
        <v>24.929999999999996</v>
      </c>
      <c r="N65" s="22"/>
      <c r="P65" s="37">
        <f t="shared" si="12"/>
        <v>10.400796</v>
      </c>
      <c r="Q65" s="37">
        <f t="shared" si="13"/>
        <v>5.8161689999999995</v>
      </c>
      <c r="R65" s="37">
        <f t="shared" si="14"/>
        <v>7.5014369999999992</v>
      </c>
      <c r="S65" s="37">
        <f t="shared" si="15"/>
        <v>1.211598</v>
      </c>
      <c r="T65" s="37">
        <f t="shared" si="10"/>
        <v>24.929999999999996</v>
      </c>
    </row>
    <row r="66" spans="1:20">
      <c r="A66" s="8" t="s">
        <v>108</v>
      </c>
      <c r="B66" s="197">
        <v>25</v>
      </c>
      <c r="C66" s="197">
        <v>24.93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10.400796</v>
      </c>
      <c r="J66" s="21">
        <f t="shared" si="6"/>
        <v>5.8161689999999995</v>
      </c>
      <c r="K66" s="21">
        <f t="shared" si="7"/>
        <v>7.5014369999999992</v>
      </c>
      <c r="L66" s="21">
        <f t="shared" si="8"/>
        <v>1.211598</v>
      </c>
      <c r="M66" s="157">
        <f t="shared" si="9"/>
        <v>24.929999999999996</v>
      </c>
      <c r="N66" s="22"/>
      <c r="P66" s="37">
        <f t="shared" si="12"/>
        <v>10.400796</v>
      </c>
      <c r="Q66" s="37">
        <f t="shared" si="13"/>
        <v>5.8161689999999995</v>
      </c>
      <c r="R66" s="37">
        <f t="shared" si="14"/>
        <v>7.5014369999999992</v>
      </c>
      <c r="S66" s="37">
        <f t="shared" si="15"/>
        <v>1.211598</v>
      </c>
      <c r="T66" s="37">
        <f t="shared" si="10"/>
        <v>24.929999999999996</v>
      </c>
    </row>
    <row r="67" spans="1:20">
      <c r="A67" s="8" t="s">
        <v>109</v>
      </c>
      <c r="B67" s="197">
        <v>25</v>
      </c>
      <c r="C67" s="197">
        <v>24.93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10.400796</v>
      </c>
      <c r="J67" s="21">
        <f t="shared" si="6"/>
        <v>5.8161689999999995</v>
      </c>
      <c r="K67" s="21">
        <f t="shared" si="7"/>
        <v>7.5014369999999992</v>
      </c>
      <c r="L67" s="21">
        <f t="shared" si="8"/>
        <v>1.211598</v>
      </c>
      <c r="M67" s="157">
        <f t="shared" si="9"/>
        <v>24.929999999999996</v>
      </c>
      <c r="N67" s="22"/>
      <c r="P67" s="37">
        <f t="shared" ref="P67:P98" si="17">I67</f>
        <v>10.400796</v>
      </c>
      <c r="Q67" s="37">
        <f t="shared" ref="Q67:Q98" si="18">J67</f>
        <v>5.8161689999999995</v>
      </c>
      <c r="R67" s="37">
        <f t="shared" ref="R67:R98" si="19">K67</f>
        <v>7.5014369999999992</v>
      </c>
      <c r="S67" s="37">
        <f t="shared" ref="S67:S98" si="20">L67</f>
        <v>1.211598</v>
      </c>
      <c r="T67" s="37">
        <f t="shared" si="10"/>
        <v>24.929999999999996</v>
      </c>
    </row>
    <row r="68" spans="1:20">
      <c r="A68" s="8" t="s">
        <v>110</v>
      </c>
      <c r="B68" s="197">
        <v>25</v>
      </c>
      <c r="C68" s="197">
        <v>24.93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10.400796</v>
      </c>
      <c r="J68" s="21">
        <f t="shared" ref="J68:J98" si="22">C68*E68/100</f>
        <v>5.8161689999999995</v>
      </c>
      <c r="K68" s="21">
        <f t="shared" ref="K68:K98" si="23">C68*F68/100</f>
        <v>7.5014369999999992</v>
      </c>
      <c r="L68" s="21">
        <f t="shared" ref="L68:L98" si="24">C68*G68/100</f>
        <v>1.211598</v>
      </c>
      <c r="M68" s="157">
        <f t="shared" ref="M68:M98" si="25">SUM(I68:L68)</f>
        <v>24.929999999999996</v>
      </c>
      <c r="N68" s="22"/>
      <c r="P68" s="37">
        <f t="shared" si="17"/>
        <v>10.400796</v>
      </c>
      <c r="Q68" s="37">
        <f t="shared" si="18"/>
        <v>5.8161689999999995</v>
      </c>
      <c r="R68" s="37">
        <f t="shared" si="19"/>
        <v>7.5014369999999992</v>
      </c>
      <c r="S68" s="37">
        <f t="shared" si="20"/>
        <v>1.211598</v>
      </c>
      <c r="T68" s="37">
        <f t="shared" ref="T68:T99" si="26">SUM(P68:S68)</f>
        <v>24.929999999999996</v>
      </c>
    </row>
    <row r="69" spans="1:20">
      <c r="A69" s="8" t="s">
        <v>111</v>
      </c>
      <c r="B69" s="197">
        <v>25</v>
      </c>
      <c r="C69" s="197">
        <v>24.93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10.400796</v>
      </c>
      <c r="J69" s="21">
        <f t="shared" si="22"/>
        <v>5.8161689999999995</v>
      </c>
      <c r="K69" s="21">
        <f t="shared" si="23"/>
        <v>7.5014369999999992</v>
      </c>
      <c r="L69" s="21">
        <f t="shared" si="24"/>
        <v>1.211598</v>
      </c>
      <c r="M69" s="157">
        <f t="shared" si="25"/>
        <v>24.929999999999996</v>
      </c>
      <c r="N69" s="22"/>
      <c r="P69" s="37">
        <f t="shared" si="17"/>
        <v>10.400796</v>
      </c>
      <c r="Q69" s="37">
        <f t="shared" si="18"/>
        <v>5.8161689999999995</v>
      </c>
      <c r="R69" s="37">
        <f t="shared" si="19"/>
        <v>7.5014369999999992</v>
      </c>
      <c r="S69" s="37">
        <f t="shared" si="20"/>
        <v>1.211598</v>
      </c>
      <c r="T69" s="37">
        <f t="shared" si="26"/>
        <v>24.929999999999996</v>
      </c>
    </row>
    <row r="70" spans="1:20">
      <c r="A70" s="8" t="s">
        <v>112</v>
      </c>
      <c r="B70" s="197">
        <v>25</v>
      </c>
      <c r="C70" s="197">
        <v>24.93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10.400796</v>
      </c>
      <c r="J70" s="21">
        <f t="shared" si="22"/>
        <v>5.8161689999999995</v>
      </c>
      <c r="K70" s="21">
        <f t="shared" si="23"/>
        <v>7.5014369999999992</v>
      </c>
      <c r="L70" s="21">
        <f t="shared" si="24"/>
        <v>1.211598</v>
      </c>
      <c r="M70" s="157">
        <f t="shared" si="25"/>
        <v>24.929999999999996</v>
      </c>
      <c r="N70" s="22"/>
      <c r="P70" s="37">
        <f t="shared" si="17"/>
        <v>10.400796</v>
      </c>
      <c r="Q70" s="37">
        <f t="shared" si="18"/>
        <v>5.8161689999999995</v>
      </c>
      <c r="R70" s="37">
        <f t="shared" si="19"/>
        <v>7.5014369999999992</v>
      </c>
      <c r="S70" s="37">
        <f t="shared" si="20"/>
        <v>1.211598</v>
      </c>
      <c r="T70" s="37">
        <f t="shared" si="26"/>
        <v>24.929999999999996</v>
      </c>
    </row>
    <row r="71" spans="1:20">
      <c r="A71" s="8" t="s">
        <v>113</v>
      </c>
      <c r="B71" s="197">
        <v>25</v>
      </c>
      <c r="C71" s="197">
        <v>24.93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10.400796</v>
      </c>
      <c r="J71" s="21">
        <f t="shared" si="22"/>
        <v>5.8161689999999995</v>
      </c>
      <c r="K71" s="21">
        <f t="shared" si="23"/>
        <v>7.5014369999999992</v>
      </c>
      <c r="L71" s="21">
        <f t="shared" si="24"/>
        <v>1.211598</v>
      </c>
      <c r="M71" s="157">
        <f t="shared" si="25"/>
        <v>24.929999999999996</v>
      </c>
      <c r="N71" s="22"/>
      <c r="P71" s="37">
        <f t="shared" si="17"/>
        <v>10.400796</v>
      </c>
      <c r="Q71" s="37">
        <f t="shared" si="18"/>
        <v>5.8161689999999995</v>
      </c>
      <c r="R71" s="37">
        <f t="shared" si="19"/>
        <v>7.5014369999999992</v>
      </c>
      <c r="S71" s="37">
        <f t="shared" si="20"/>
        <v>1.211598</v>
      </c>
      <c r="T71" s="37">
        <f t="shared" si="26"/>
        <v>24.929999999999996</v>
      </c>
    </row>
    <row r="72" spans="1:20">
      <c r="A72" s="8" t="s">
        <v>114</v>
      </c>
      <c r="B72" s="197">
        <v>25</v>
      </c>
      <c r="C72" s="197">
        <v>24.93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10.400796</v>
      </c>
      <c r="J72" s="21">
        <f t="shared" si="22"/>
        <v>5.8161689999999995</v>
      </c>
      <c r="K72" s="21">
        <f t="shared" si="23"/>
        <v>7.5014369999999992</v>
      </c>
      <c r="L72" s="21">
        <f t="shared" si="24"/>
        <v>1.211598</v>
      </c>
      <c r="M72" s="157">
        <f t="shared" si="25"/>
        <v>24.929999999999996</v>
      </c>
      <c r="N72" s="22"/>
      <c r="P72" s="37">
        <f t="shared" si="17"/>
        <v>10.400796</v>
      </c>
      <c r="Q72" s="37">
        <f t="shared" si="18"/>
        <v>5.8161689999999995</v>
      </c>
      <c r="R72" s="37">
        <f t="shared" si="19"/>
        <v>7.5014369999999992</v>
      </c>
      <c r="S72" s="37">
        <f t="shared" si="20"/>
        <v>1.211598</v>
      </c>
      <c r="T72" s="37">
        <f t="shared" si="26"/>
        <v>24.929999999999996</v>
      </c>
    </row>
    <row r="73" spans="1:20">
      <c r="A73" s="8" t="s">
        <v>115</v>
      </c>
      <c r="B73" s="197">
        <v>25</v>
      </c>
      <c r="C73" s="197">
        <v>24.93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10.400796</v>
      </c>
      <c r="J73" s="21">
        <f t="shared" si="22"/>
        <v>5.8161689999999995</v>
      </c>
      <c r="K73" s="21">
        <f t="shared" si="23"/>
        <v>7.5014369999999992</v>
      </c>
      <c r="L73" s="21">
        <f t="shared" si="24"/>
        <v>1.211598</v>
      </c>
      <c r="M73" s="157">
        <f t="shared" si="25"/>
        <v>24.929999999999996</v>
      </c>
      <c r="N73" s="22"/>
      <c r="P73" s="37">
        <f t="shared" si="17"/>
        <v>10.400796</v>
      </c>
      <c r="Q73" s="37">
        <f t="shared" si="18"/>
        <v>5.8161689999999995</v>
      </c>
      <c r="R73" s="37">
        <f t="shared" si="19"/>
        <v>7.5014369999999992</v>
      </c>
      <c r="S73" s="37">
        <f t="shared" si="20"/>
        <v>1.211598</v>
      </c>
      <c r="T73" s="37">
        <f t="shared" si="26"/>
        <v>24.929999999999996</v>
      </c>
    </row>
    <row r="74" spans="1:20">
      <c r="A74" s="8" t="s">
        <v>116</v>
      </c>
      <c r="B74" s="197">
        <v>25</v>
      </c>
      <c r="C74" s="197">
        <v>24.93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10.400796</v>
      </c>
      <c r="J74" s="21">
        <f t="shared" si="22"/>
        <v>5.8161689999999995</v>
      </c>
      <c r="K74" s="21">
        <f t="shared" si="23"/>
        <v>7.5014369999999992</v>
      </c>
      <c r="L74" s="21">
        <f t="shared" si="24"/>
        <v>1.211598</v>
      </c>
      <c r="M74" s="157">
        <f t="shared" si="25"/>
        <v>24.929999999999996</v>
      </c>
      <c r="N74" s="22"/>
      <c r="P74" s="37">
        <f t="shared" si="17"/>
        <v>10.400796</v>
      </c>
      <c r="Q74" s="37">
        <f t="shared" si="18"/>
        <v>5.8161689999999995</v>
      </c>
      <c r="R74" s="37">
        <f t="shared" si="19"/>
        <v>7.5014369999999992</v>
      </c>
      <c r="S74" s="37">
        <f t="shared" si="20"/>
        <v>1.211598</v>
      </c>
      <c r="T74" s="37">
        <f t="shared" si="26"/>
        <v>24.929999999999996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7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7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7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7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7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7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7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7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7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7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7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7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7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7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7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7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7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0.6119750000000006</v>
      </c>
      <c r="C99" s="20">
        <f t="shared" si="27"/>
        <v>0.61159000000000097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0.25515534800000006</v>
      </c>
      <c r="J99" s="158">
        <f t="shared" ref="J99:L99" si="28">SUM(J3:J98)/4000</f>
        <v>0.14268394700000003</v>
      </c>
      <c r="K99" s="158">
        <f t="shared" si="28"/>
        <v>0.1840274310000003</v>
      </c>
      <c r="L99" s="158">
        <f t="shared" si="28"/>
        <v>2.9723273999999994E-2</v>
      </c>
      <c r="M99" s="159">
        <f>SUM(M3:M98)/4000</f>
        <v>0.61159000000000097</v>
      </c>
      <c r="N99" s="23"/>
      <c r="P99" s="37">
        <f>SUM(P3:P98)/4000</f>
        <v>0.25515534800000006</v>
      </c>
      <c r="Q99" s="37">
        <f t="shared" ref="Q99:S99" si="29">SUM(Q3:Q98)/4000</f>
        <v>0.14268394700000003</v>
      </c>
      <c r="R99" s="37">
        <f t="shared" si="29"/>
        <v>0.1840274310000003</v>
      </c>
      <c r="S99" s="37">
        <f t="shared" si="29"/>
        <v>2.9723273999999994E-2</v>
      </c>
      <c r="T99" s="37">
        <f t="shared" si="26"/>
        <v>0.6115900000000003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5.27</v>
      </c>
      <c r="N3" s="71">
        <v>0</v>
      </c>
      <c r="O3" s="53">
        <v>-145</v>
      </c>
      <c r="P3" s="53">
        <v>-23</v>
      </c>
      <c r="Q3" s="53">
        <v>0</v>
      </c>
      <c r="R3" s="53">
        <v>0</v>
      </c>
      <c r="S3" s="72">
        <v>0</v>
      </c>
      <c r="U3" s="73">
        <v>5.27</v>
      </c>
      <c r="V3" s="74">
        <v>-168</v>
      </c>
      <c r="W3">
        <v>0</v>
      </c>
      <c r="X3">
        <v>-145</v>
      </c>
      <c r="Y3">
        <v>0</v>
      </c>
      <c r="Z3">
        <v>5.27</v>
      </c>
      <c r="AA3">
        <v>-23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6.61</v>
      </c>
      <c r="N4" s="73">
        <v>0</v>
      </c>
      <c r="O4" s="46">
        <v>-141.33000000000001</v>
      </c>
      <c r="P4" s="46">
        <v>-38</v>
      </c>
      <c r="Q4" s="46">
        <v>0</v>
      </c>
      <c r="R4" s="46">
        <v>0</v>
      </c>
      <c r="S4" s="74">
        <v>0</v>
      </c>
      <c r="U4" s="73">
        <v>6.61</v>
      </c>
      <c r="V4" s="74">
        <v>-179.33</v>
      </c>
      <c r="W4">
        <v>0</v>
      </c>
      <c r="X4">
        <v>-141.33000000000001</v>
      </c>
      <c r="Y4">
        <v>0</v>
      </c>
      <c r="Z4">
        <v>6.61</v>
      </c>
      <c r="AA4">
        <v>-38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5.08</v>
      </c>
      <c r="N5" s="73">
        <v>0</v>
      </c>
      <c r="O5" s="46">
        <v>-150</v>
      </c>
      <c r="P5" s="46">
        <v>-51</v>
      </c>
      <c r="Q5" s="46">
        <v>0</v>
      </c>
      <c r="R5" s="46">
        <v>0</v>
      </c>
      <c r="S5" s="74">
        <v>0</v>
      </c>
      <c r="U5" s="73">
        <v>5.08</v>
      </c>
      <c r="V5" s="74">
        <v>-201</v>
      </c>
      <c r="W5">
        <v>0</v>
      </c>
      <c r="X5">
        <v>-150</v>
      </c>
      <c r="Y5">
        <v>0</v>
      </c>
      <c r="Z5">
        <v>5.08</v>
      </c>
      <c r="AA5">
        <v>-51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3.83</v>
      </c>
      <c r="N6" s="73">
        <v>0</v>
      </c>
      <c r="O6" s="46">
        <v>-149</v>
      </c>
      <c r="P6" s="46">
        <v>-64</v>
      </c>
      <c r="Q6" s="46">
        <v>0</v>
      </c>
      <c r="R6" s="46">
        <v>0</v>
      </c>
      <c r="S6" s="74">
        <v>0</v>
      </c>
      <c r="U6" s="73">
        <v>3.83</v>
      </c>
      <c r="V6" s="74">
        <v>-213</v>
      </c>
      <c r="W6">
        <v>0</v>
      </c>
      <c r="X6">
        <v>-149</v>
      </c>
      <c r="Y6">
        <v>0</v>
      </c>
      <c r="Z6">
        <v>3.83</v>
      </c>
      <c r="AA6">
        <v>-64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3.16</v>
      </c>
      <c r="N7" s="73">
        <v>0</v>
      </c>
      <c r="O7" s="46">
        <v>-159</v>
      </c>
      <c r="P7" s="46">
        <v>-74</v>
      </c>
      <c r="Q7" s="46">
        <v>0</v>
      </c>
      <c r="R7" s="46">
        <v>0</v>
      </c>
      <c r="S7" s="74">
        <v>0</v>
      </c>
      <c r="U7" s="73">
        <v>3.16</v>
      </c>
      <c r="V7" s="74">
        <v>-233</v>
      </c>
      <c r="W7">
        <v>0</v>
      </c>
      <c r="X7">
        <v>-159</v>
      </c>
      <c r="Y7">
        <v>0</v>
      </c>
      <c r="Z7">
        <v>3.16</v>
      </c>
      <c r="AA7">
        <v>-74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1.53</v>
      </c>
      <c r="N8" s="73">
        <v>0</v>
      </c>
      <c r="O8" s="46">
        <v>-164</v>
      </c>
      <c r="P8" s="46">
        <v>-85</v>
      </c>
      <c r="Q8" s="46">
        <v>0</v>
      </c>
      <c r="R8" s="46">
        <v>0</v>
      </c>
      <c r="S8" s="74">
        <v>0</v>
      </c>
      <c r="U8" s="73">
        <v>1.53</v>
      </c>
      <c r="V8" s="74">
        <v>-249</v>
      </c>
      <c r="W8">
        <v>0</v>
      </c>
      <c r="X8">
        <v>-164</v>
      </c>
      <c r="Y8">
        <v>0</v>
      </c>
      <c r="Z8">
        <v>1.53</v>
      </c>
      <c r="AA8">
        <v>-85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3.64</v>
      </c>
      <c r="N9" s="73">
        <v>0</v>
      </c>
      <c r="O9" s="46">
        <v>-164</v>
      </c>
      <c r="P9" s="46">
        <v>-93</v>
      </c>
      <c r="Q9" s="46">
        <v>0</v>
      </c>
      <c r="R9" s="46">
        <v>0</v>
      </c>
      <c r="S9" s="74">
        <v>0</v>
      </c>
      <c r="U9" s="73">
        <v>3.64</v>
      </c>
      <c r="V9" s="74">
        <v>-257</v>
      </c>
      <c r="W9">
        <v>0</v>
      </c>
      <c r="X9">
        <v>-164</v>
      </c>
      <c r="Y9">
        <v>0</v>
      </c>
      <c r="Z9">
        <v>3.64</v>
      </c>
      <c r="AA9">
        <v>-93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1.72</v>
      </c>
      <c r="N10" s="73">
        <v>0</v>
      </c>
      <c r="O10" s="46">
        <v>-164</v>
      </c>
      <c r="P10" s="46">
        <v>-101</v>
      </c>
      <c r="Q10" s="46">
        <v>0</v>
      </c>
      <c r="R10" s="46">
        <v>0</v>
      </c>
      <c r="S10" s="74">
        <v>0</v>
      </c>
      <c r="U10" s="73">
        <v>1.72</v>
      </c>
      <c r="V10" s="74">
        <v>-265</v>
      </c>
      <c r="W10">
        <v>0</v>
      </c>
      <c r="X10">
        <v>-164</v>
      </c>
      <c r="Y10">
        <v>0</v>
      </c>
      <c r="Z10">
        <v>1.72</v>
      </c>
      <c r="AA10">
        <v>-101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2.0099999999999998</v>
      </c>
      <c r="N11" s="73">
        <v>0</v>
      </c>
      <c r="O11" s="46">
        <v>-169</v>
      </c>
      <c r="P11" s="46">
        <v>-109</v>
      </c>
      <c r="Q11" s="46">
        <v>0</v>
      </c>
      <c r="R11" s="46">
        <v>0</v>
      </c>
      <c r="S11" s="74">
        <v>0</v>
      </c>
      <c r="U11" s="73">
        <v>2.0099999999999998</v>
      </c>
      <c r="V11" s="74">
        <v>-278</v>
      </c>
      <c r="W11">
        <v>0</v>
      </c>
      <c r="X11">
        <v>-169</v>
      </c>
      <c r="Y11">
        <v>0</v>
      </c>
      <c r="Z11">
        <v>2.0099999999999998</v>
      </c>
      <c r="AA11">
        <v>-109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0.86</v>
      </c>
      <c r="N12" s="73">
        <v>0</v>
      </c>
      <c r="O12" s="46">
        <v>-174</v>
      </c>
      <c r="P12" s="46">
        <v>-116</v>
      </c>
      <c r="Q12" s="46">
        <v>0</v>
      </c>
      <c r="R12" s="46">
        <v>0</v>
      </c>
      <c r="S12" s="74">
        <v>0</v>
      </c>
      <c r="U12" s="73">
        <v>0.86</v>
      </c>
      <c r="V12" s="74">
        <v>-290</v>
      </c>
      <c r="W12">
        <v>0</v>
      </c>
      <c r="X12">
        <v>-174</v>
      </c>
      <c r="Y12">
        <v>0</v>
      </c>
      <c r="Z12">
        <v>0.86</v>
      </c>
      <c r="AA12">
        <v>-116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0.19</v>
      </c>
      <c r="N13" s="73">
        <v>0</v>
      </c>
      <c r="O13" s="46">
        <v>-179</v>
      </c>
      <c r="P13" s="46">
        <v>-119</v>
      </c>
      <c r="Q13" s="46">
        <v>0</v>
      </c>
      <c r="R13" s="46">
        <v>0</v>
      </c>
      <c r="S13" s="74">
        <v>0</v>
      </c>
      <c r="U13" s="73">
        <v>0.19</v>
      </c>
      <c r="V13" s="74">
        <v>-298</v>
      </c>
      <c r="W13">
        <v>0</v>
      </c>
      <c r="X13">
        <v>-179</v>
      </c>
      <c r="Y13">
        <v>0</v>
      </c>
      <c r="Z13">
        <v>0.19</v>
      </c>
      <c r="AA13">
        <v>-119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0.1</v>
      </c>
      <c r="N14" s="73">
        <v>0</v>
      </c>
      <c r="O14" s="46">
        <v>-179</v>
      </c>
      <c r="P14" s="46">
        <v>-120</v>
      </c>
      <c r="Q14" s="46">
        <v>0</v>
      </c>
      <c r="R14" s="46">
        <v>0</v>
      </c>
      <c r="S14" s="74">
        <v>0</v>
      </c>
      <c r="U14" s="73">
        <v>0.1</v>
      </c>
      <c r="V14" s="74">
        <v>-299</v>
      </c>
      <c r="W14">
        <v>0</v>
      </c>
      <c r="X14">
        <v>-179</v>
      </c>
      <c r="Y14">
        <v>0</v>
      </c>
      <c r="Z14">
        <v>0.1</v>
      </c>
      <c r="AA14">
        <v>-120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0</v>
      </c>
      <c r="O15" s="46">
        <v>-184</v>
      </c>
      <c r="P15" s="46">
        <v>-128</v>
      </c>
      <c r="Q15" s="46">
        <v>0</v>
      </c>
      <c r="R15" s="46">
        <v>0</v>
      </c>
      <c r="S15" s="74">
        <v>0</v>
      </c>
      <c r="U15" s="73">
        <v>0.77</v>
      </c>
      <c r="V15" s="74">
        <v>-312</v>
      </c>
      <c r="W15">
        <v>0</v>
      </c>
      <c r="X15">
        <v>-184</v>
      </c>
      <c r="Y15">
        <v>0</v>
      </c>
      <c r="Z15">
        <v>0.77</v>
      </c>
      <c r="AA15">
        <v>-128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1.72</v>
      </c>
      <c r="N16" s="73">
        <v>0</v>
      </c>
      <c r="O16" s="46">
        <v>-184</v>
      </c>
      <c r="P16" s="46">
        <v>-130</v>
      </c>
      <c r="Q16" s="46">
        <v>0</v>
      </c>
      <c r="R16" s="46">
        <v>0</v>
      </c>
      <c r="S16" s="74">
        <v>0</v>
      </c>
      <c r="U16" s="73">
        <v>1.72</v>
      </c>
      <c r="V16" s="74">
        <v>-314</v>
      </c>
      <c r="W16">
        <v>0</v>
      </c>
      <c r="X16">
        <v>-184</v>
      </c>
      <c r="Y16">
        <v>0</v>
      </c>
      <c r="Z16">
        <v>1.72</v>
      </c>
      <c r="AA16">
        <v>-130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2.2000000000000002</v>
      </c>
      <c r="N17" s="73">
        <v>0</v>
      </c>
      <c r="O17" s="46">
        <v>-189</v>
      </c>
      <c r="P17" s="46">
        <v>-134</v>
      </c>
      <c r="Q17" s="46">
        <v>0</v>
      </c>
      <c r="R17" s="46">
        <v>0</v>
      </c>
      <c r="S17" s="74">
        <v>0</v>
      </c>
      <c r="U17" s="73">
        <v>2.2000000000000002</v>
      </c>
      <c r="V17" s="74">
        <v>-323</v>
      </c>
      <c r="W17">
        <v>0</v>
      </c>
      <c r="X17">
        <v>-189</v>
      </c>
      <c r="Y17">
        <v>0</v>
      </c>
      <c r="Z17">
        <v>2.2000000000000002</v>
      </c>
      <c r="AA17">
        <v>-134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1.53</v>
      </c>
      <c r="N18" s="73">
        <v>0</v>
      </c>
      <c r="O18" s="46">
        <v>-184</v>
      </c>
      <c r="P18" s="46">
        <v>-135</v>
      </c>
      <c r="Q18" s="46">
        <v>0</v>
      </c>
      <c r="R18" s="46">
        <v>0</v>
      </c>
      <c r="S18" s="74">
        <v>0</v>
      </c>
      <c r="U18" s="73">
        <v>1.53</v>
      </c>
      <c r="V18" s="74">
        <v>-319</v>
      </c>
      <c r="W18">
        <v>0</v>
      </c>
      <c r="X18">
        <v>-184</v>
      </c>
      <c r="Y18">
        <v>0</v>
      </c>
      <c r="Z18">
        <v>1.53</v>
      </c>
      <c r="AA18">
        <v>-135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3.83</v>
      </c>
      <c r="N19" s="73">
        <v>0</v>
      </c>
      <c r="O19" s="46">
        <v>-184</v>
      </c>
      <c r="P19" s="46">
        <v>-134</v>
      </c>
      <c r="Q19" s="46">
        <v>0</v>
      </c>
      <c r="R19" s="46">
        <v>0</v>
      </c>
      <c r="S19" s="74">
        <v>0</v>
      </c>
      <c r="U19" s="73">
        <v>3.83</v>
      </c>
      <c r="V19" s="74">
        <v>-318</v>
      </c>
      <c r="W19">
        <v>0</v>
      </c>
      <c r="X19">
        <v>-184</v>
      </c>
      <c r="Y19">
        <v>0</v>
      </c>
      <c r="Z19">
        <v>3.83</v>
      </c>
      <c r="AA19">
        <v>-134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9.58</v>
      </c>
      <c r="N20" s="73">
        <v>0</v>
      </c>
      <c r="O20" s="46">
        <v>-174</v>
      </c>
      <c r="P20" s="46">
        <v>-132</v>
      </c>
      <c r="Q20" s="46">
        <v>0</v>
      </c>
      <c r="R20" s="46">
        <v>0</v>
      </c>
      <c r="S20" s="74">
        <v>0</v>
      </c>
      <c r="U20" s="73">
        <v>9.58</v>
      </c>
      <c r="V20" s="74">
        <v>-306</v>
      </c>
      <c r="W20">
        <v>0</v>
      </c>
      <c r="X20">
        <v>-174</v>
      </c>
      <c r="Y20">
        <v>0</v>
      </c>
      <c r="Z20">
        <v>9.58</v>
      </c>
      <c r="AA20">
        <v>-132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9.58</v>
      </c>
      <c r="N21" s="73">
        <v>0</v>
      </c>
      <c r="O21" s="46">
        <v>-197.45</v>
      </c>
      <c r="P21" s="46">
        <v>-123</v>
      </c>
      <c r="Q21" s="46">
        <v>0</v>
      </c>
      <c r="R21" s="46">
        <v>0</v>
      </c>
      <c r="S21" s="74">
        <v>0</v>
      </c>
      <c r="U21" s="73">
        <v>9.58</v>
      </c>
      <c r="V21" s="74">
        <v>-320.45</v>
      </c>
      <c r="W21">
        <v>0</v>
      </c>
      <c r="X21">
        <v>-197.45</v>
      </c>
      <c r="Y21">
        <v>0</v>
      </c>
      <c r="Z21">
        <v>9.58</v>
      </c>
      <c r="AA21">
        <v>-123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7.28</v>
      </c>
      <c r="N22" s="73">
        <v>0</v>
      </c>
      <c r="O22" s="46">
        <v>-200</v>
      </c>
      <c r="P22" s="46">
        <v>-108</v>
      </c>
      <c r="Q22" s="46">
        <v>0</v>
      </c>
      <c r="R22" s="46">
        <v>0</v>
      </c>
      <c r="S22" s="74">
        <v>0</v>
      </c>
      <c r="U22" s="73">
        <v>7.28</v>
      </c>
      <c r="V22" s="74">
        <v>-308</v>
      </c>
      <c r="W22">
        <v>0</v>
      </c>
      <c r="X22">
        <v>-200</v>
      </c>
      <c r="Y22">
        <v>0</v>
      </c>
      <c r="Z22">
        <v>7.28</v>
      </c>
      <c r="AA22">
        <v>-108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9.58</v>
      </c>
      <c r="N23" s="73">
        <v>0</v>
      </c>
      <c r="O23" s="46">
        <v>-200</v>
      </c>
      <c r="P23" s="46">
        <v>-83</v>
      </c>
      <c r="Q23" s="46">
        <v>0</v>
      </c>
      <c r="R23" s="46">
        <v>0</v>
      </c>
      <c r="S23" s="74">
        <v>0</v>
      </c>
      <c r="U23" s="73">
        <v>9.58</v>
      </c>
      <c r="V23" s="74">
        <v>-283</v>
      </c>
      <c r="W23">
        <v>0</v>
      </c>
      <c r="X23">
        <v>-200</v>
      </c>
      <c r="Y23">
        <v>0</v>
      </c>
      <c r="Z23">
        <v>9.58</v>
      </c>
      <c r="AA23">
        <v>-83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</v>
      </c>
      <c r="N24" s="73">
        <v>0</v>
      </c>
      <c r="O24" s="46">
        <v>-170</v>
      </c>
      <c r="P24" s="46">
        <v>-181.2</v>
      </c>
      <c r="Q24" s="46">
        <v>0</v>
      </c>
      <c r="R24" s="46">
        <v>0</v>
      </c>
      <c r="S24" s="74">
        <v>0</v>
      </c>
      <c r="U24" s="73">
        <v>9</v>
      </c>
      <c r="V24" s="74">
        <v>-351.2</v>
      </c>
      <c r="W24">
        <v>0</v>
      </c>
      <c r="X24">
        <v>-170</v>
      </c>
      <c r="Y24">
        <v>0</v>
      </c>
      <c r="Z24">
        <v>9</v>
      </c>
      <c r="AA24">
        <v>-181.2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9.19</v>
      </c>
      <c r="N25" s="73">
        <v>0</v>
      </c>
      <c r="O25" s="46">
        <v>-135</v>
      </c>
      <c r="P25" s="46">
        <v>-229</v>
      </c>
      <c r="Q25" s="46">
        <v>0</v>
      </c>
      <c r="R25" s="46">
        <v>0</v>
      </c>
      <c r="S25" s="74">
        <v>0</v>
      </c>
      <c r="U25" s="73">
        <v>9.19</v>
      </c>
      <c r="V25" s="74">
        <v>-364</v>
      </c>
      <c r="W25">
        <v>0</v>
      </c>
      <c r="X25">
        <v>-135</v>
      </c>
      <c r="Y25">
        <v>0</v>
      </c>
      <c r="Z25">
        <v>9.19</v>
      </c>
      <c r="AA25">
        <v>-229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9.58</v>
      </c>
      <c r="N26" s="73">
        <v>0</v>
      </c>
      <c r="O26" s="46">
        <v>-97</v>
      </c>
      <c r="P26" s="46">
        <v>-187</v>
      </c>
      <c r="Q26" s="46">
        <v>0</v>
      </c>
      <c r="R26" s="46">
        <v>0</v>
      </c>
      <c r="S26" s="74">
        <v>0</v>
      </c>
      <c r="U26" s="73">
        <v>9.58</v>
      </c>
      <c r="V26" s="74">
        <v>-284</v>
      </c>
      <c r="W26">
        <v>0</v>
      </c>
      <c r="X26">
        <v>-97</v>
      </c>
      <c r="Y26">
        <v>0</v>
      </c>
      <c r="Z26">
        <v>9.58</v>
      </c>
      <c r="AA26">
        <v>-187</v>
      </c>
    </row>
    <row r="27" spans="7:27">
      <c r="G27" t="s">
        <v>69</v>
      </c>
      <c r="H27" s="73">
        <v>17.239999999999998</v>
      </c>
      <c r="I27" s="46">
        <v>0</v>
      </c>
      <c r="J27" s="46">
        <v>0</v>
      </c>
      <c r="K27" s="46">
        <v>0</v>
      </c>
      <c r="L27" s="46">
        <v>0</v>
      </c>
      <c r="M27" s="74">
        <v>1.82</v>
      </c>
      <c r="N27" s="73">
        <v>0</v>
      </c>
      <c r="O27" s="46">
        <v>-12</v>
      </c>
      <c r="P27" s="46">
        <v>0</v>
      </c>
      <c r="Q27" s="46">
        <v>0</v>
      </c>
      <c r="R27" s="46">
        <v>0</v>
      </c>
      <c r="S27" s="74">
        <v>0</v>
      </c>
      <c r="U27" s="73">
        <v>19.059999999999999</v>
      </c>
      <c r="V27" s="74">
        <v>-12</v>
      </c>
      <c r="W27">
        <v>17.239999999999998</v>
      </c>
      <c r="X27">
        <v>-12</v>
      </c>
      <c r="Y27">
        <v>0</v>
      </c>
      <c r="Z27">
        <v>1.82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2.68</v>
      </c>
      <c r="V28" s="74">
        <v>0</v>
      </c>
      <c r="W28">
        <v>0</v>
      </c>
      <c r="X28">
        <v>0</v>
      </c>
      <c r="Y28">
        <v>0</v>
      </c>
      <c r="Z28">
        <v>2.68</v>
      </c>
      <c r="AA28">
        <v>0</v>
      </c>
    </row>
    <row r="29" spans="7:27">
      <c r="G29" t="s">
        <v>71</v>
      </c>
      <c r="H29" s="73">
        <v>46.92</v>
      </c>
      <c r="I29" s="46">
        <v>0</v>
      </c>
      <c r="J29" s="46">
        <v>0</v>
      </c>
      <c r="K29" s="46">
        <v>8.14</v>
      </c>
      <c r="L29" s="46">
        <v>0</v>
      </c>
      <c r="M29" s="74">
        <v>9.58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64.64</v>
      </c>
      <c r="V29" s="74">
        <v>0</v>
      </c>
      <c r="W29">
        <v>46.92</v>
      </c>
      <c r="X29">
        <v>0</v>
      </c>
      <c r="Y29">
        <v>8.14</v>
      </c>
      <c r="Z29">
        <v>9.58</v>
      </c>
      <c r="AA29">
        <v>0</v>
      </c>
    </row>
    <row r="30" spans="7:27">
      <c r="G30" t="s">
        <v>72</v>
      </c>
      <c r="H30" s="73">
        <v>143.63</v>
      </c>
      <c r="I30" s="46">
        <v>0</v>
      </c>
      <c r="J30" s="46">
        <v>0</v>
      </c>
      <c r="K30" s="46">
        <v>43.19</v>
      </c>
      <c r="L30" s="46">
        <v>0</v>
      </c>
      <c r="M30" s="74">
        <v>9.58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196.4</v>
      </c>
      <c r="V30" s="74">
        <v>0</v>
      </c>
      <c r="W30">
        <v>143.63</v>
      </c>
      <c r="X30">
        <v>0</v>
      </c>
      <c r="Y30">
        <v>43.19</v>
      </c>
      <c r="Z30">
        <v>9.58</v>
      </c>
      <c r="AA30">
        <v>0</v>
      </c>
    </row>
    <row r="31" spans="7:27">
      <c r="G31" t="s">
        <v>73</v>
      </c>
      <c r="H31" s="73">
        <v>44.82</v>
      </c>
      <c r="I31" s="46">
        <v>0</v>
      </c>
      <c r="J31" s="46">
        <v>0</v>
      </c>
      <c r="K31" s="46">
        <v>60.81</v>
      </c>
      <c r="L31" s="46">
        <v>0</v>
      </c>
      <c r="M31" s="74">
        <v>8.07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113.7</v>
      </c>
      <c r="V31" s="74">
        <v>0</v>
      </c>
      <c r="W31">
        <v>44.82</v>
      </c>
      <c r="X31">
        <v>0</v>
      </c>
      <c r="Y31">
        <v>60.81</v>
      </c>
      <c r="Z31">
        <v>8.07</v>
      </c>
      <c r="AA31">
        <v>0</v>
      </c>
    </row>
    <row r="32" spans="7:27">
      <c r="G32" t="s">
        <v>74</v>
      </c>
      <c r="H32" s="73">
        <v>71.91</v>
      </c>
      <c r="I32" s="46">
        <v>0</v>
      </c>
      <c r="J32" s="46">
        <v>0</v>
      </c>
      <c r="K32" s="46">
        <v>63.13</v>
      </c>
      <c r="L32" s="46">
        <v>0</v>
      </c>
      <c r="M32" s="74">
        <v>7.82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142.86000000000001</v>
      </c>
      <c r="V32" s="74">
        <v>0</v>
      </c>
      <c r="W32">
        <v>71.91</v>
      </c>
      <c r="X32">
        <v>0</v>
      </c>
      <c r="Y32">
        <v>63.13</v>
      </c>
      <c r="Z32">
        <v>7.82</v>
      </c>
      <c r="AA32">
        <v>0</v>
      </c>
    </row>
    <row r="33" spans="7:27">
      <c r="G33" t="s">
        <v>75</v>
      </c>
      <c r="H33" s="73">
        <v>114.32</v>
      </c>
      <c r="I33" s="46">
        <v>0</v>
      </c>
      <c r="J33" s="46">
        <v>0</v>
      </c>
      <c r="K33" s="46">
        <v>58</v>
      </c>
      <c r="L33" s="46">
        <v>0</v>
      </c>
      <c r="M33" s="74">
        <v>4.7300000000000004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177.05</v>
      </c>
      <c r="V33" s="74">
        <v>0</v>
      </c>
      <c r="W33">
        <v>114.32</v>
      </c>
      <c r="X33">
        <v>0</v>
      </c>
      <c r="Y33">
        <v>58</v>
      </c>
      <c r="Z33">
        <v>4.7300000000000004</v>
      </c>
      <c r="AA33">
        <v>0</v>
      </c>
    </row>
    <row r="34" spans="7:27">
      <c r="G34" t="s">
        <v>76</v>
      </c>
      <c r="H34" s="73">
        <v>165.01</v>
      </c>
      <c r="I34" s="46">
        <v>0</v>
      </c>
      <c r="J34" s="46">
        <v>0</v>
      </c>
      <c r="K34" s="46">
        <v>55.48</v>
      </c>
      <c r="L34" s="46">
        <v>0</v>
      </c>
      <c r="M34" s="74">
        <v>4.53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225.02</v>
      </c>
      <c r="V34" s="74">
        <v>0</v>
      </c>
      <c r="W34">
        <v>165.01</v>
      </c>
      <c r="X34">
        <v>0</v>
      </c>
      <c r="Y34">
        <v>55.48</v>
      </c>
      <c r="Z34">
        <v>4.53</v>
      </c>
      <c r="AA34">
        <v>0</v>
      </c>
    </row>
    <row r="35" spans="7:27">
      <c r="G35" t="s">
        <v>77</v>
      </c>
      <c r="H35" s="73">
        <v>133.1</v>
      </c>
      <c r="I35" s="46">
        <v>0</v>
      </c>
      <c r="J35" s="46">
        <v>0</v>
      </c>
      <c r="K35" s="46">
        <v>58.34</v>
      </c>
      <c r="L35" s="46">
        <v>0</v>
      </c>
      <c r="M35" s="74">
        <v>5.38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196.82</v>
      </c>
      <c r="V35" s="74">
        <v>0</v>
      </c>
      <c r="W35">
        <v>133.1</v>
      </c>
      <c r="X35">
        <v>0</v>
      </c>
      <c r="Y35">
        <v>58.34</v>
      </c>
      <c r="Z35">
        <v>5.38</v>
      </c>
      <c r="AA35">
        <v>0</v>
      </c>
    </row>
    <row r="36" spans="7:27">
      <c r="G36" t="s">
        <v>78</v>
      </c>
      <c r="H36" s="73">
        <v>117.78</v>
      </c>
      <c r="I36" s="46">
        <v>0</v>
      </c>
      <c r="J36" s="46">
        <v>0</v>
      </c>
      <c r="K36" s="46">
        <v>67.45</v>
      </c>
      <c r="L36" s="46">
        <v>0</v>
      </c>
      <c r="M36" s="74">
        <v>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191.23</v>
      </c>
      <c r="V36" s="74">
        <v>0</v>
      </c>
      <c r="W36">
        <v>117.78</v>
      </c>
      <c r="X36">
        <v>0</v>
      </c>
      <c r="Y36">
        <v>67.45</v>
      </c>
      <c r="Z36">
        <v>6</v>
      </c>
      <c r="AA36">
        <v>0</v>
      </c>
    </row>
    <row r="37" spans="7:27">
      <c r="G37" t="s">
        <v>79</v>
      </c>
      <c r="H37" s="73">
        <v>182.61</v>
      </c>
      <c r="I37" s="46">
        <v>0</v>
      </c>
      <c r="J37" s="46">
        <v>0</v>
      </c>
      <c r="K37" s="46">
        <v>79.34</v>
      </c>
      <c r="L37" s="46">
        <v>0</v>
      </c>
      <c r="M37" s="74">
        <v>5.09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267.04000000000002</v>
      </c>
      <c r="V37" s="74">
        <v>0</v>
      </c>
      <c r="W37">
        <v>182.61</v>
      </c>
      <c r="X37">
        <v>0</v>
      </c>
      <c r="Y37">
        <v>79.34</v>
      </c>
      <c r="Z37">
        <v>5.09</v>
      </c>
      <c r="AA37">
        <v>0</v>
      </c>
    </row>
    <row r="38" spans="7:27">
      <c r="G38" t="s">
        <v>80</v>
      </c>
      <c r="H38" s="73">
        <v>222.49</v>
      </c>
      <c r="I38" s="46">
        <v>0</v>
      </c>
      <c r="J38" s="46">
        <v>0</v>
      </c>
      <c r="K38" s="46">
        <v>51.26</v>
      </c>
      <c r="L38" s="46">
        <v>0</v>
      </c>
      <c r="M38" s="74">
        <v>9.27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283.02</v>
      </c>
      <c r="V38" s="74">
        <v>0</v>
      </c>
      <c r="W38">
        <v>222.49</v>
      </c>
      <c r="X38">
        <v>0</v>
      </c>
      <c r="Y38">
        <v>51.26</v>
      </c>
      <c r="Z38">
        <v>9.27</v>
      </c>
      <c r="AA38">
        <v>0</v>
      </c>
    </row>
    <row r="39" spans="7:27">
      <c r="G39" t="s">
        <v>81</v>
      </c>
      <c r="H39" s="73">
        <v>135.4</v>
      </c>
      <c r="I39" s="46">
        <v>0</v>
      </c>
      <c r="J39" s="46">
        <v>0</v>
      </c>
      <c r="K39" s="46">
        <v>48.03</v>
      </c>
      <c r="L39" s="46">
        <v>0</v>
      </c>
      <c r="M39" s="74">
        <v>9.27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192.7</v>
      </c>
      <c r="V39" s="74">
        <v>0</v>
      </c>
      <c r="W39">
        <v>135.4</v>
      </c>
      <c r="X39">
        <v>0</v>
      </c>
      <c r="Y39">
        <v>48.03</v>
      </c>
      <c r="Z39">
        <v>9.27</v>
      </c>
      <c r="AA39">
        <v>0</v>
      </c>
    </row>
    <row r="40" spans="7:27">
      <c r="G40" t="s">
        <v>82</v>
      </c>
      <c r="H40" s="73">
        <v>120.66</v>
      </c>
      <c r="I40" s="46">
        <v>0</v>
      </c>
      <c r="J40" s="46">
        <v>0</v>
      </c>
      <c r="K40" s="46">
        <v>29.21</v>
      </c>
      <c r="L40" s="46">
        <v>0</v>
      </c>
      <c r="M40" s="74">
        <v>9.15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159.02000000000001</v>
      </c>
      <c r="V40" s="74">
        <v>0</v>
      </c>
      <c r="W40">
        <v>120.66</v>
      </c>
      <c r="X40">
        <v>0</v>
      </c>
      <c r="Y40">
        <v>29.21</v>
      </c>
      <c r="Z40">
        <v>9.15</v>
      </c>
      <c r="AA40">
        <v>0</v>
      </c>
    </row>
    <row r="41" spans="7:27">
      <c r="G41" t="s">
        <v>83</v>
      </c>
      <c r="H41" s="73">
        <v>212.59</v>
      </c>
      <c r="I41" s="46">
        <v>0</v>
      </c>
      <c r="J41" s="46">
        <v>0</v>
      </c>
      <c r="K41" s="46">
        <v>14.36</v>
      </c>
      <c r="L41" s="46">
        <v>0</v>
      </c>
      <c r="M41" s="74">
        <v>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235.95</v>
      </c>
      <c r="V41" s="74">
        <v>0</v>
      </c>
      <c r="W41">
        <v>212.59</v>
      </c>
      <c r="X41">
        <v>0</v>
      </c>
      <c r="Y41">
        <v>14.36</v>
      </c>
      <c r="Z41">
        <v>9</v>
      </c>
      <c r="AA41">
        <v>0</v>
      </c>
    </row>
    <row r="42" spans="7:27">
      <c r="G42" t="s">
        <v>84</v>
      </c>
      <c r="H42" s="73">
        <v>213.54</v>
      </c>
      <c r="I42" s="46">
        <v>0</v>
      </c>
      <c r="J42" s="46">
        <v>0</v>
      </c>
      <c r="K42" s="46">
        <v>3.26</v>
      </c>
      <c r="L42" s="46">
        <v>0</v>
      </c>
      <c r="M42" s="74">
        <v>8.52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225.32</v>
      </c>
      <c r="V42" s="74">
        <v>0</v>
      </c>
      <c r="W42">
        <v>213.54</v>
      </c>
      <c r="X42">
        <v>0</v>
      </c>
      <c r="Y42">
        <v>3.26</v>
      </c>
      <c r="Z42">
        <v>8.52</v>
      </c>
      <c r="AA42">
        <v>0</v>
      </c>
    </row>
    <row r="43" spans="7:27">
      <c r="G43" t="s">
        <v>85</v>
      </c>
      <c r="H43" s="73">
        <v>136.94</v>
      </c>
      <c r="I43" s="46">
        <v>0</v>
      </c>
      <c r="J43" s="46">
        <v>0</v>
      </c>
      <c r="K43" s="46">
        <v>0</v>
      </c>
      <c r="L43" s="46">
        <v>0</v>
      </c>
      <c r="M43" s="74">
        <v>8.52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145.46</v>
      </c>
      <c r="V43" s="74">
        <v>0</v>
      </c>
      <c r="W43">
        <v>136.94</v>
      </c>
      <c r="X43">
        <v>0</v>
      </c>
      <c r="Y43">
        <v>0</v>
      </c>
      <c r="Z43">
        <v>8.52</v>
      </c>
      <c r="AA43">
        <v>0</v>
      </c>
    </row>
    <row r="44" spans="7:27">
      <c r="G44" t="s">
        <v>86</v>
      </c>
      <c r="H44" s="73">
        <v>174.28</v>
      </c>
      <c r="I44" s="46">
        <v>0</v>
      </c>
      <c r="J44" s="46">
        <v>0</v>
      </c>
      <c r="K44" s="46">
        <v>0</v>
      </c>
      <c r="L44" s="46">
        <v>0</v>
      </c>
      <c r="M44" s="74">
        <v>8.43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182.71</v>
      </c>
      <c r="V44" s="74">
        <v>0</v>
      </c>
      <c r="W44">
        <v>174.28</v>
      </c>
      <c r="X44">
        <v>0</v>
      </c>
      <c r="Y44">
        <v>0</v>
      </c>
      <c r="Z44">
        <v>8.43</v>
      </c>
      <c r="AA44">
        <v>0</v>
      </c>
    </row>
    <row r="45" spans="7:27">
      <c r="G45" t="s">
        <v>87</v>
      </c>
      <c r="H45" s="73">
        <v>149.38</v>
      </c>
      <c r="I45" s="46">
        <v>0</v>
      </c>
      <c r="J45" s="46">
        <v>0</v>
      </c>
      <c r="K45" s="46">
        <v>3.54</v>
      </c>
      <c r="L45" s="46">
        <v>0</v>
      </c>
      <c r="M45" s="74">
        <v>7.09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160.01</v>
      </c>
      <c r="V45" s="74">
        <v>0</v>
      </c>
      <c r="W45">
        <v>149.38</v>
      </c>
      <c r="X45">
        <v>0</v>
      </c>
      <c r="Y45">
        <v>3.54</v>
      </c>
      <c r="Z45">
        <v>7.09</v>
      </c>
      <c r="AA45">
        <v>0</v>
      </c>
    </row>
    <row r="46" spans="7:27">
      <c r="G46" t="s">
        <v>88</v>
      </c>
      <c r="H46" s="73">
        <v>122.57</v>
      </c>
      <c r="I46" s="46">
        <v>0</v>
      </c>
      <c r="J46" s="46">
        <v>0</v>
      </c>
      <c r="K46" s="46">
        <v>0</v>
      </c>
      <c r="L46" s="46">
        <v>0</v>
      </c>
      <c r="M46" s="74">
        <v>4.79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127.36</v>
      </c>
      <c r="V46" s="74">
        <v>0</v>
      </c>
      <c r="W46">
        <v>122.57</v>
      </c>
      <c r="X46">
        <v>0</v>
      </c>
      <c r="Y46">
        <v>0</v>
      </c>
      <c r="Z46">
        <v>4.79</v>
      </c>
      <c r="AA46">
        <v>0</v>
      </c>
    </row>
    <row r="47" spans="7:27">
      <c r="G47" t="s">
        <v>89</v>
      </c>
      <c r="H47" s="73">
        <v>86.18</v>
      </c>
      <c r="I47" s="46">
        <v>0</v>
      </c>
      <c r="J47" s="46">
        <v>0</v>
      </c>
      <c r="K47" s="46">
        <v>0</v>
      </c>
      <c r="L47" s="46">
        <v>0</v>
      </c>
      <c r="M47" s="74">
        <v>3.83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90.01</v>
      </c>
      <c r="V47" s="74">
        <v>0</v>
      </c>
      <c r="W47">
        <v>86.18</v>
      </c>
      <c r="X47">
        <v>0</v>
      </c>
      <c r="Y47">
        <v>0</v>
      </c>
      <c r="Z47">
        <v>3.83</v>
      </c>
      <c r="AA47">
        <v>0</v>
      </c>
    </row>
    <row r="48" spans="7:27">
      <c r="G48" t="s">
        <v>90</v>
      </c>
      <c r="H48" s="73">
        <v>61.29</v>
      </c>
      <c r="I48" s="46">
        <v>0</v>
      </c>
      <c r="J48" s="46">
        <v>0</v>
      </c>
      <c r="K48" s="46">
        <v>0</v>
      </c>
      <c r="L48" s="46">
        <v>0</v>
      </c>
      <c r="M48" s="74">
        <v>6.13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67.42</v>
      </c>
      <c r="V48" s="74">
        <v>0</v>
      </c>
      <c r="W48">
        <v>61.29</v>
      </c>
      <c r="X48">
        <v>0</v>
      </c>
      <c r="Y48">
        <v>0</v>
      </c>
      <c r="Z48">
        <v>6.13</v>
      </c>
      <c r="AA48">
        <v>0</v>
      </c>
    </row>
    <row r="49" spans="7:27">
      <c r="G49" t="s">
        <v>91</v>
      </c>
      <c r="H49" s="73">
        <v>38.299999999999997</v>
      </c>
      <c r="I49" s="46">
        <v>0</v>
      </c>
      <c r="J49" s="46">
        <v>0</v>
      </c>
      <c r="K49" s="46">
        <v>0</v>
      </c>
      <c r="L49" s="46">
        <v>0</v>
      </c>
      <c r="M49" s="74">
        <v>5.75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44.05</v>
      </c>
      <c r="V49" s="74">
        <v>0</v>
      </c>
      <c r="W49">
        <v>38.299999999999997</v>
      </c>
      <c r="X49">
        <v>0</v>
      </c>
      <c r="Y49">
        <v>0</v>
      </c>
      <c r="Z49">
        <v>5.75</v>
      </c>
      <c r="AA49">
        <v>0</v>
      </c>
    </row>
    <row r="50" spans="7:27">
      <c r="G50" t="s">
        <v>92</v>
      </c>
      <c r="H50" s="73">
        <v>13.4</v>
      </c>
      <c r="I50" s="46">
        <v>0</v>
      </c>
      <c r="J50" s="46">
        <v>0</v>
      </c>
      <c r="K50" s="46">
        <v>0</v>
      </c>
      <c r="L50" s="46">
        <v>0</v>
      </c>
      <c r="M50" s="74">
        <v>5.75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19.149999999999999</v>
      </c>
      <c r="V50" s="74">
        <v>0</v>
      </c>
      <c r="W50">
        <v>13.4</v>
      </c>
      <c r="X50">
        <v>0</v>
      </c>
      <c r="Y50">
        <v>0</v>
      </c>
      <c r="Z50">
        <v>5.75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5.65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5.65</v>
      </c>
      <c r="V51" s="74">
        <v>0</v>
      </c>
      <c r="W51">
        <v>0</v>
      </c>
      <c r="X51">
        <v>0</v>
      </c>
      <c r="Y51">
        <v>0</v>
      </c>
      <c r="Z51">
        <v>5.65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7.95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7.95</v>
      </c>
      <c r="V52" s="74">
        <v>0</v>
      </c>
      <c r="W52">
        <v>0</v>
      </c>
      <c r="X52">
        <v>0</v>
      </c>
      <c r="Y52">
        <v>0</v>
      </c>
      <c r="Z52">
        <v>7.95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8.43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8.43</v>
      </c>
      <c r="V53" s="74">
        <v>0</v>
      </c>
      <c r="W53">
        <v>0</v>
      </c>
      <c r="X53">
        <v>0</v>
      </c>
      <c r="Y53">
        <v>0</v>
      </c>
      <c r="Z53">
        <v>8.43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8.6199999999999992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8.6199999999999992</v>
      </c>
      <c r="V54" s="74">
        <v>0</v>
      </c>
      <c r="W54">
        <v>0</v>
      </c>
      <c r="X54">
        <v>0</v>
      </c>
      <c r="Y54">
        <v>0</v>
      </c>
      <c r="Z54">
        <v>8.6199999999999992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0.48</v>
      </c>
      <c r="N55" s="73">
        <v>0</v>
      </c>
      <c r="O55" s="46">
        <v>0</v>
      </c>
      <c r="P55" s="46">
        <v>-7</v>
      </c>
      <c r="Q55" s="46">
        <v>0</v>
      </c>
      <c r="R55" s="46">
        <v>0</v>
      </c>
      <c r="S55" s="74">
        <v>0</v>
      </c>
      <c r="U55" s="73">
        <v>0.48</v>
      </c>
      <c r="V55" s="74">
        <v>-7</v>
      </c>
      <c r="W55">
        <v>0</v>
      </c>
      <c r="X55">
        <v>0</v>
      </c>
      <c r="Y55">
        <v>0</v>
      </c>
      <c r="Z55">
        <v>0.48</v>
      </c>
      <c r="AA55">
        <v>-7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0.28999999999999998</v>
      </c>
      <c r="N57" s="73">
        <v>0</v>
      </c>
      <c r="O57" s="46">
        <v>0</v>
      </c>
      <c r="P57" s="46">
        <v>-14</v>
      </c>
      <c r="Q57" s="46">
        <v>0</v>
      </c>
      <c r="R57" s="46">
        <v>0</v>
      </c>
      <c r="S57" s="74">
        <v>0</v>
      </c>
      <c r="U57" s="73">
        <v>0.28999999999999998</v>
      </c>
      <c r="V57" s="74">
        <v>-14</v>
      </c>
      <c r="W57">
        <v>0</v>
      </c>
      <c r="X57">
        <v>0</v>
      </c>
      <c r="Y57">
        <v>0</v>
      </c>
      <c r="Z57">
        <v>0.28999999999999998</v>
      </c>
      <c r="AA57">
        <v>-14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1.24</v>
      </c>
      <c r="N58" s="73">
        <v>0</v>
      </c>
      <c r="O58" s="46">
        <v>-5</v>
      </c>
      <c r="P58" s="46">
        <v>0</v>
      </c>
      <c r="Q58" s="46">
        <v>0</v>
      </c>
      <c r="R58" s="46">
        <v>0</v>
      </c>
      <c r="S58" s="74">
        <v>0</v>
      </c>
      <c r="U58" s="73">
        <v>1.24</v>
      </c>
      <c r="V58" s="74">
        <v>-5</v>
      </c>
      <c r="W58">
        <v>0</v>
      </c>
      <c r="X58">
        <v>-5</v>
      </c>
      <c r="Y58">
        <v>0</v>
      </c>
      <c r="Z58">
        <v>1.24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2.2999999999999998</v>
      </c>
      <c r="N59" s="73">
        <v>0</v>
      </c>
      <c r="O59" s="46">
        <v>-5</v>
      </c>
      <c r="P59" s="46">
        <v>0</v>
      </c>
      <c r="Q59" s="46">
        <v>0</v>
      </c>
      <c r="R59" s="46">
        <v>0</v>
      </c>
      <c r="S59" s="74">
        <v>0</v>
      </c>
      <c r="U59" s="73">
        <v>2.2999999999999998</v>
      </c>
      <c r="V59" s="74">
        <v>-5</v>
      </c>
      <c r="W59">
        <v>0</v>
      </c>
      <c r="X59">
        <v>-5</v>
      </c>
      <c r="Y59">
        <v>0</v>
      </c>
      <c r="Z59">
        <v>2.2999999999999998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3.54</v>
      </c>
      <c r="N60" s="73">
        <v>0</v>
      </c>
      <c r="O60" s="46">
        <v>-5</v>
      </c>
      <c r="P60" s="46">
        <v>0</v>
      </c>
      <c r="Q60" s="46">
        <v>0</v>
      </c>
      <c r="R60" s="46">
        <v>0</v>
      </c>
      <c r="S60" s="74">
        <v>0</v>
      </c>
      <c r="U60" s="73">
        <v>3.54</v>
      </c>
      <c r="V60" s="74">
        <v>-5</v>
      </c>
      <c r="W60">
        <v>0</v>
      </c>
      <c r="X60">
        <v>-5</v>
      </c>
      <c r="Y60">
        <v>0</v>
      </c>
      <c r="Z60">
        <v>3.54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4.5999999999999996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4.5999999999999996</v>
      </c>
      <c r="V61" s="74">
        <v>0</v>
      </c>
      <c r="W61">
        <v>0</v>
      </c>
      <c r="X61">
        <v>0</v>
      </c>
      <c r="Y61">
        <v>0</v>
      </c>
      <c r="Z61">
        <v>4.5999999999999996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5.84</v>
      </c>
      <c r="V62" s="74">
        <v>0</v>
      </c>
      <c r="W62">
        <v>0</v>
      </c>
      <c r="X62">
        <v>0</v>
      </c>
      <c r="Y62">
        <v>0</v>
      </c>
      <c r="Z62">
        <v>5.84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7.76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7.76</v>
      </c>
      <c r="V63" s="74">
        <v>0</v>
      </c>
      <c r="W63">
        <v>0</v>
      </c>
      <c r="X63">
        <v>0</v>
      </c>
      <c r="Y63">
        <v>0</v>
      </c>
      <c r="Z63">
        <v>7.76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8.81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8.81</v>
      </c>
      <c r="V64" s="74">
        <v>0</v>
      </c>
      <c r="W64">
        <v>0</v>
      </c>
      <c r="X64">
        <v>0</v>
      </c>
      <c r="Y64">
        <v>0</v>
      </c>
      <c r="Z64">
        <v>8.81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9.58</v>
      </c>
      <c r="V65" s="74">
        <v>0</v>
      </c>
      <c r="W65">
        <v>0</v>
      </c>
      <c r="X65">
        <v>0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22.02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22.02</v>
      </c>
      <c r="V67" s="74">
        <v>0</v>
      </c>
      <c r="W67">
        <v>22.02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22.02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22.02</v>
      </c>
      <c r="V69" s="74">
        <v>0</v>
      </c>
      <c r="W69">
        <v>22.02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114.91</v>
      </c>
      <c r="I70" s="46">
        <v>0</v>
      </c>
      <c r="J70" s="46">
        <v>0</v>
      </c>
      <c r="K70" s="46">
        <v>85.99</v>
      </c>
      <c r="L70" s="46">
        <v>0</v>
      </c>
      <c r="M70" s="74">
        <v>6.99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207.89</v>
      </c>
      <c r="V70" s="74">
        <v>0</v>
      </c>
      <c r="W70">
        <v>114.91</v>
      </c>
      <c r="X70">
        <v>0</v>
      </c>
      <c r="Y70">
        <v>85.99</v>
      </c>
      <c r="Z70">
        <v>6.99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61.46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66.290000000000006</v>
      </c>
      <c r="V71" s="74">
        <v>0</v>
      </c>
      <c r="W71">
        <v>0</v>
      </c>
      <c r="X71">
        <v>0</v>
      </c>
      <c r="Y71">
        <v>61.46</v>
      </c>
      <c r="Z71">
        <v>4.83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8.4</v>
      </c>
      <c r="L72" s="46">
        <v>0</v>
      </c>
      <c r="M72" s="74">
        <v>0.59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8.99</v>
      </c>
      <c r="V72" s="74">
        <v>0</v>
      </c>
      <c r="W72">
        <v>0</v>
      </c>
      <c r="X72">
        <v>0</v>
      </c>
      <c r="Y72">
        <v>8.4</v>
      </c>
      <c r="Z72">
        <v>0.59</v>
      </c>
      <c r="AA72">
        <v>0</v>
      </c>
    </row>
    <row r="73" spans="7:27">
      <c r="G73" t="s">
        <v>115</v>
      </c>
      <c r="H73" s="73">
        <v>0.19</v>
      </c>
      <c r="I73" s="46">
        <v>0</v>
      </c>
      <c r="J73" s="46">
        <v>0</v>
      </c>
      <c r="K73" s="46">
        <v>1.02</v>
      </c>
      <c r="L73" s="46">
        <v>0</v>
      </c>
      <c r="M73" s="74">
        <v>0.08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1.29</v>
      </c>
      <c r="V73" s="74">
        <v>0</v>
      </c>
      <c r="W73">
        <v>0.19</v>
      </c>
      <c r="X73">
        <v>0</v>
      </c>
      <c r="Y73">
        <v>1.02</v>
      </c>
      <c r="Z73">
        <v>0.08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0.8</v>
      </c>
      <c r="L74" s="46">
        <v>0</v>
      </c>
      <c r="M74" s="74">
        <v>0.06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0.86</v>
      </c>
      <c r="V74" s="74">
        <v>0</v>
      </c>
      <c r="W74">
        <v>0</v>
      </c>
      <c r="X74">
        <v>0</v>
      </c>
      <c r="Y74">
        <v>0.8</v>
      </c>
      <c r="Z74">
        <v>0.06</v>
      </c>
      <c r="AA74">
        <v>0</v>
      </c>
    </row>
    <row r="75" spans="7:27">
      <c r="G75" t="s">
        <v>117</v>
      </c>
      <c r="H75" s="73">
        <v>14.58</v>
      </c>
      <c r="I75" s="46">
        <v>0</v>
      </c>
      <c r="J75" s="46">
        <v>0</v>
      </c>
      <c r="K75" s="46">
        <v>11.29</v>
      </c>
      <c r="L75" s="46">
        <v>0</v>
      </c>
      <c r="M75" s="74">
        <v>0.79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26.66</v>
      </c>
      <c r="V75" s="74">
        <v>0</v>
      </c>
      <c r="W75">
        <v>14.58</v>
      </c>
      <c r="X75">
        <v>0</v>
      </c>
      <c r="Y75">
        <v>11.29</v>
      </c>
      <c r="Z75">
        <v>0.79</v>
      </c>
      <c r="AA75">
        <v>0</v>
      </c>
    </row>
    <row r="76" spans="7:27">
      <c r="G76" t="s">
        <v>118</v>
      </c>
      <c r="H76" s="73">
        <v>13.91</v>
      </c>
      <c r="I76" s="46">
        <v>0</v>
      </c>
      <c r="J76" s="46">
        <v>0</v>
      </c>
      <c r="K76" s="46">
        <v>8.68</v>
      </c>
      <c r="L76" s="46">
        <v>0</v>
      </c>
      <c r="M76" s="74">
        <v>0.35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22.94</v>
      </c>
      <c r="V76" s="74">
        <v>0</v>
      </c>
      <c r="W76">
        <v>13.91</v>
      </c>
      <c r="X76">
        <v>0</v>
      </c>
      <c r="Y76">
        <v>8.68</v>
      </c>
      <c r="Z76">
        <v>0.35</v>
      </c>
      <c r="AA76">
        <v>0</v>
      </c>
    </row>
    <row r="77" spans="7:27">
      <c r="G77" t="s">
        <v>119</v>
      </c>
      <c r="H77" s="73">
        <v>18.579999999999998</v>
      </c>
      <c r="I77" s="46">
        <v>0</v>
      </c>
      <c r="J77" s="46">
        <v>0</v>
      </c>
      <c r="K77" s="46">
        <v>14.56</v>
      </c>
      <c r="L77" s="46">
        <v>0</v>
      </c>
      <c r="M77" s="74">
        <v>0.92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34.06</v>
      </c>
      <c r="V77" s="74">
        <v>0</v>
      </c>
      <c r="W77">
        <v>18.579999999999998</v>
      </c>
      <c r="X77">
        <v>0</v>
      </c>
      <c r="Y77">
        <v>14.56</v>
      </c>
      <c r="Z77">
        <v>0.92</v>
      </c>
      <c r="AA77">
        <v>0</v>
      </c>
    </row>
    <row r="78" spans="7:27">
      <c r="G78" t="s">
        <v>120</v>
      </c>
      <c r="H78" s="73">
        <v>18.760000000000002</v>
      </c>
      <c r="I78" s="46">
        <v>0</v>
      </c>
      <c r="J78" s="46">
        <v>0</v>
      </c>
      <c r="K78" s="46">
        <v>32.659999999999997</v>
      </c>
      <c r="L78" s="46">
        <v>0</v>
      </c>
      <c r="M78" s="74">
        <v>2.11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53.53</v>
      </c>
      <c r="V78" s="74">
        <v>0</v>
      </c>
      <c r="W78">
        <v>18.760000000000002</v>
      </c>
      <c r="X78">
        <v>0</v>
      </c>
      <c r="Y78">
        <v>32.659999999999997</v>
      </c>
      <c r="Z78">
        <v>2.11</v>
      </c>
      <c r="AA78">
        <v>0</v>
      </c>
    </row>
    <row r="79" spans="7:27">
      <c r="G79" t="s">
        <v>121</v>
      </c>
      <c r="H79" s="73">
        <v>186.71</v>
      </c>
      <c r="I79" s="46">
        <v>0</v>
      </c>
      <c r="J79" s="46">
        <v>0</v>
      </c>
      <c r="K79" s="46">
        <v>77.319999999999993</v>
      </c>
      <c r="L79" s="46">
        <v>0</v>
      </c>
      <c r="M79" s="74">
        <v>8.48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272.51</v>
      </c>
      <c r="V79" s="74">
        <v>0</v>
      </c>
      <c r="W79">
        <v>186.71</v>
      </c>
      <c r="X79">
        <v>0</v>
      </c>
      <c r="Y79">
        <v>77.319999999999993</v>
      </c>
      <c r="Z79">
        <v>8.48</v>
      </c>
      <c r="AA79">
        <v>0</v>
      </c>
    </row>
    <row r="80" spans="7:27">
      <c r="G80" t="s">
        <v>122</v>
      </c>
      <c r="H80" s="73">
        <v>203.98</v>
      </c>
      <c r="I80" s="46">
        <v>0</v>
      </c>
      <c r="J80" s="46">
        <v>0</v>
      </c>
      <c r="K80" s="46">
        <v>86.18</v>
      </c>
      <c r="L80" s="46">
        <v>0</v>
      </c>
      <c r="M80" s="74">
        <v>8.7100000000000009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298.87</v>
      </c>
      <c r="V80" s="74">
        <v>0</v>
      </c>
      <c r="W80">
        <v>203.98</v>
      </c>
      <c r="X80">
        <v>0</v>
      </c>
      <c r="Y80">
        <v>86.18</v>
      </c>
      <c r="Z80">
        <v>8.7100000000000009</v>
      </c>
      <c r="AA80">
        <v>0</v>
      </c>
    </row>
    <row r="81" spans="7:27">
      <c r="G81" t="s">
        <v>123</v>
      </c>
      <c r="H81" s="73">
        <v>186.73</v>
      </c>
      <c r="I81" s="46">
        <v>0</v>
      </c>
      <c r="J81" s="46">
        <v>0</v>
      </c>
      <c r="K81" s="46">
        <v>1.53</v>
      </c>
      <c r="L81" s="46">
        <v>0</v>
      </c>
      <c r="M81" s="74">
        <v>9.58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197.84</v>
      </c>
      <c r="V81" s="74">
        <v>0</v>
      </c>
      <c r="W81">
        <v>186.73</v>
      </c>
      <c r="X81">
        <v>0</v>
      </c>
      <c r="Y81">
        <v>1.53</v>
      </c>
      <c r="Z81">
        <v>9.58</v>
      </c>
      <c r="AA81">
        <v>0</v>
      </c>
    </row>
    <row r="82" spans="7:27">
      <c r="G82" t="s">
        <v>124</v>
      </c>
      <c r="H82" s="73">
        <v>134.06</v>
      </c>
      <c r="I82" s="46">
        <v>0</v>
      </c>
      <c r="J82" s="46">
        <v>0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143.63999999999999</v>
      </c>
      <c r="V82" s="74">
        <v>0</v>
      </c>
      <c r="W82">
        <v>134.06</v>
      </c>
      <c r="X82">
        <v>0</v>
      </c>
      <c r="Y82">
        <v>0</v>
      </c>
      <c r="Z82">
        <v>9.58</v>
      </c>
      <c r="AA82">
        <v>0</v>
      </c>
    </row>
    <row r="83" spans="7:27">
      <c r="G83" t="s">
        <v>125</v>
      </c>
      <c r="H83" s="73">
        <v>18.190000000000001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0</v>
      </c>
      <c r="P83" s="46">
        <v>-4</v>
      </c>
      <c r="Q83" s="46">
        <v>0</v>
      </c>
      <c r="R83" s="46">
        <v>0</v>
      </c>
      <c r="S83" s="74">
        <v>0</v>
      </c>
      <c r="U83" s="73">
        <v>27.77</v>
      </c>
      <c r="V83" s="74">
        <v>-4</v>
      </c>
      <c r="W83">
        <v>18.190000000000001</v>
      </c>
      <c r="X83">
        <v>0</v>
      </c>
      <c r="Y83">
        <v>0</v>
      </c>
      <c r="Z83">
        <v>9.58</v>
      </c>
      <c r="AA83">
        <v>-4</v>
      </c>
    </row>
    <row r="84" spans="7:27">
      <c r="G84" t="s">
        <v>126</v>
      </c>
      <c r="H84" s="73">
        <v>225.03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-75</v>
      </c>
      <c r="P84" s="46">
        <v>-172</v>
      </c>
      <c r="Q84" s="46">
        <v>0</v>
      </c>
      <c r="R84" s="46">
        <v>0</v>
      </c>
      <c r="S84" s="74">
        <v>0</v>
      </c>
      <c r="U84" s="73">
        <v>234.61</v>
      </c>
      <c r="V84" s="74">
        <v>-247</v>
      </c>
      <c r="W84">
        <v>225.03</v>
      </c>
      <c r="X84">
        <v>-75</v>
      </c>
      <c r="Y84">
        <v>0</v>
      </c>
      <c r="Z84">
        <v>9.58</v>
      </c>
      <c r="AA84">
        <v>-172</v>
      </c>
    </row>
    <row r="85" spans="7:27">
      <c r="G85" t="s">
        <v>127</v>
      </c>
      <c r="H85" s="73">
        <v>224.07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-3.19</v>
      </c>
      <c r="P85" s="46">
        <v>0</v>
      </c>
      <c r="Q85" s="46">
        <v>0</v>
      </c>
      <c r="R85" s="46">
        <v>0</v>
      </c>
      <c r="S85" s="74">
        <v>0</v>
      </c>
      <c r="U85" s="73">
        <v>233.65</v>
      </c>
      <c r="V85" s="74">
        <v>-3.19</v>
      </c>
      <c r="W85">
        <v>224.07</v>
      </c>
      <c r="X85">
        <v>-3.19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168.53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-2</v>
      </c>
      <c r="P86" s="46">
        <v>0</v>
      </c>
      <c r="Q86" s="46">
        <v>0</v>
      </c>
      <c r="R86" s="46">
        <v>0</v>
      </c>
      <c r="S86" s="74">
        <v>0</v>
      </c>
      <c r="U86" s="73">
        <v>178.11</v>
      </c>
      <c r="V86" s="74">
        <v>-2</v>
      </c>
      <c r="W86">
        <v>168.53</v>
      </c>
      <c r="X86">
        <v>-2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174.28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-47</v>
      </c>
      <c r="P87" s="46">
        <v>0</v>
      </c>
      <c r="Q87" s="46">
        <v>0</v>
      </c>
      <c r="R87" s="46">
        <v>0</v>
      </c>
      <c r="S87" s="74">
        <v>0</v>
      </c>
      <c r="U87" s="73">
        <v>183.86</v>
      </c>
      <c r="V87" s="74">
        <v>-47</v>
      </c>
      <c r="W87">
        <v>174.28</v>
      </c>
      <c r="X87">
        <v>-47</v>
      </c>
      <c r="Y87">
        <v>0</v>
      </c>
      <c r="Z87">
        <v>9.58</v>
      </c>
      <c r="AA87">
        <v>0</v>
      </c>
    </row>
    <row r="88" spans="7:27">
      <c r="G88" t="s">
        <v>130</v>
      </c>
      <c r="H88" s="73">
        <v>88.1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-2</v>
      </c>
      <c r="P88" s="46">
        <v>0</v>
      </c>
      <c r="Q88" s="46">
        <v>0</v>
      </c>
      <c r="R88" s="46">
        <v>0</v>
      </c>
      <c r="S88" s="74">
        <v>0</v>
      </c>
      <c r="U88" s="73">
        <v>97.68</v>
      </c>
      <c r="V88" s="74">
        <v>-2</v>
      </c>
      <c r="W88">
        <v>88.1</v>
      </c>
      <c r="X88">
        <v>-2</v>
      </c>
      <c r="Y88">
        <v>0</v>
      </c>
      <c r="Z88">
        <v>9.58</v>
      </c>
      <c r="AA88">
        <v>0</v>
      </c>
    </row>
    <row r="89" spans="7:27">
      <c r="G89" t="s">
        <v>131</v>
      </c>
      <c r="H89" s="73">
        <v>81.39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90.97</v>
      </c>
      <c r="V89" s="74">
        <v>0</v>
      </c>
      <c r="W89">
        <v>81.39</v>
      </c>
      <c r="X89">
        <v>0</v>
      </c>
      <c r="Y89">
        <v>0</v>
      </c>
      <c r="Z89">
        <v>9.58</v>
      </c>
      <c r="AA89">
        <v>0</v>
      </c>
    </row>
    <row r="90" spans="7:27">
      <c r="G90" t="s">
        <v>132</v>
      </c>
      <c r="H90" s="73">
        <v>26.81</v>
      </c>
      <c r="I90" s="46">
        <v>0</v>
      </c>
      <c r="J90" s="46">
        <v>0</v>
      </c>
      <c r="K90" s="46">
        <v>0</v>
      </c>
      <c r="L90" s="46">
        <v>0</v>
      </c>
      <c r="M90" s="74">
        <v>9.58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36.39</v>
      </c>
      <c r="V90" s="74">
        <v>0</v>
      </c>
      <c r="W90">
        <v>26.81</v>
      </c>
      <c r="X90">
        <v>0</v>
      </c>
      <c r="Y90">
        <v>0</v>
      </c>
      <c r="Z90">
        <v>9.58</v>
      </c>
      <c r="AA90">
        <v>0</v>
      </c>
    </row>
    <row r="91" spans="7:27">
      <c r="G91" t="s">
        <v>133</v>
      </c>
      <c r="H91" s="73">
        <v>50.75</v>
      </c>
      <c r="I91" s="46">
        <v>0</v>
      </c>
      <c r="J91" s="46">
        <v>0</v>
      </c>
      <c r="K91" s="46">
        <v>0</v>
      </c>
      <c r="L91" s="46">
        <v>0</v>
      </c>
      <c r="M91" s="74">
        <v>8.33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59.08</v>
      </c>
      <c r="V91" s="74">
        <v>0</v>
      </c>
      <c r="W91">
        <v>50.75</v>
      </c>
      <c r="X91">
        <v>0</v>
      </c>
      <c r="Y91">
        <v>0</v>
      </c>
      <c r="Z91">
        <v>8.33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9.58</v>
      </c>
      <c r="N92" s="73">
        <v>0</v>
      </c>
      <c r="O92" s="46">
        <v>0</v>
      </c>
      <c r="P92" s="46">
        <v>-12</v>
      </c>
      <c r="Q92" s="46">
        <v>0</v>
      </c>
      <c r="R92" s="46">
        <v>0</v>
      </c>
      <c r="S92" s="74">
        <v>0</v>
      </c>
      <c r="U92" s="73">
        <v>9.58</v>
      </c>
      <c r="V92" s="74">
        <v>-12</v>
      </c>
      <c r="W92">
        <v>0</v>
      </c>
      <c r="X92">
        <v>0</v>
      </c>
      <c r="Y92">
        <v>0</v>
      </c>
      <c r="Z92">
        <v>9.58</v>
      </c>
      <c r="AA92">
        <v>-12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7.37</v>
      </c>
      <c r="N93" s="73">
        <v>0</v>
      </c>
      <c r="O93" s="46">
        <v>-45</v>
      </c>
      <c r="P93" s="46">
        <v>-37.82</v>
      </c>
      <c r="Q93" s="46">
        <v>0</v>
      </c>
      <c r="R93" s="46">
        <v>0</v>
      </c>
      <c r="S93" s="74">
        <v>0</v>
      </c>
      <c r="U93" s="73">
        <v>7.37</v>
      </c>
      <c r="V93" s="74">
        <v>-82.82</v>
      </c>
      <c r="W93">
        <v>0</v>
      </c>
      <c r="X93">
        <v>-45</v>
      </c>
      <c r="Y93">
        <v>0</v>
      </c>
      <c r="Z93">
        <v>7.37</v>
      </c>
      <c r="AA93">
        <v>-37.82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7.47</v>
      </c>
      <c r="N94" s="73">
        <v>0</v>
      </c>
      <c r="O94" s="46">
        <v>-80</v>
      </c>
      <c r="P94" s="46">
        <v>-40.5</v>
      </c>
      <c r="Q94" s="46">
        <v>0</v>
      </c>
      <c r="R94" s="46">
        <v>0</v>
      </c>
      <c r="S94" s="74">
        <v>0</v>
      </c>
      <c r="U94" s="73">
        <v>7.47</v>
      </c>
      <c r="V94" s="74">
        <v>-120.5</v>
      </c>
      <c r="W94">
        <v>0</v>
      </c>
      <c r="X94">
        <v>-80</v>
      </c>
      <c r="Y94">
        <v>0</v>
      </c>
      <c r="Z94">
        <v>7.47</v>
      </c>
      <c r="AA94">
        <v>-40.5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-110</v>
      </c>
      <c r="P95" s="46">
        <v>0</v>
      </c>
      <c r="Q95" s="46">
        <v>0</v>
      </c>
      <c r="R95" s="46">
        <v>0</v>
      </c>
      <c r="S95" s="74">
        <v>0</v>
      </c>
      <c r="U95" s="73">
        <v>9.58</v>
      </c>
      <c r="V95" s="74">
        <v>-110</v>
      </c>
      <c r="W95">
        <v>0</v>
      </c>
      <c r="X95">
        <v>-110</v>
      </c>
      <c r="Y95">
        <v>0</v>
      </c>
      <c r="Z95">
        <v>9.58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9.58</v>
      </c>
      <c r="N96" s="73">
        <v>0</v>
      </c>
      <c r="O96" s="46">
        <v>-130</v>
      </c>
      <c r="P96" s="46">
        <v>0</v>
      </c>
      <c r="Q96" s="46">
        <v>0</v>
      </c>
      <c r="R96" s="46">
        <v>0</v>
      </c>
      <c r="S96" s="74">
        <v>0</v>
      </c>
      <c r="U96" s="73">
        <v>9.58</v>
      </c>
      <c r="V96" s="74">
        <v>-130</v>
      </c>
      <c r="W96">
        <v>0</v>
      </c>
      <c r="X96">
        <v>-130</v>
      </c>
      <c r="Y96">
        <v>0</v>
      </c>
      <c r="Z96">
        <v>9.58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6.7</v>
      </c>
      <c r="N97" s="73">
        <v>0</v>
      </c>
      <c r="O97" s="46">
        <v>-145</v>
      </c>
      <c r="P97" s="46">
        <v>0</v>
      </c>
      <c r="Q97" s="46">
        <v>0</v>
      </c>
      <c r="R97" s="46">
        <v>0</v>
      </c>
      <c r="S97" s="74">
        <v>0</v>
      </c>
      <c r="U97" s="73">
        <v>6.7</v>
      </c>
      <c r="V97" s="74">
        <v>-145</v>
      </c>
      <c r="W97">
        <v>0</v>
      </c>
      <c r="X97">
        <v>-145</v>
      </c>
      <c r="Y97">
        <v>0</v>
      </c>
      <c r="Z97">
        <v>6.7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3.73</v>
      </c>
      <c r="N98" s="73">
        <v>0</v>
      </c>
      <c r="O98" s="46">
        <v>-160</v>
      </c>
      <c r="P98" s="46">
        <v>0</v>
      </c>
      <c r="Q98" s="46">
        <v>0</v>
      </c>
      <c r="R98" s="46">
        <v>0</v>
      </c>
      <c r="S98" s="74">
        <v>0</v>
      </c>
      <c r="U98" s="73">
        <v>3.73</v>
      </c>
      <c r="V98" s="74">
        <v>-160</v>
      </c>
      <c r="W98">
        <v>0</v>
      </c>
      <c r="X98">
        <v>-160</v>
      </c>
      <c r="Y98">
        <v>0</v>
      </c>
      <c r="Z98">
        <v>3.73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1.1794900000000001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0.25835749999999996</v>
      </c>
      <c r="L99" s="69">
        <f t="shared" si="1"/>
        <v>0</v>
      </c>
      <c r="M99" s="69">
        <f t="shared" si="1"/>
        <v>0.13394000000000003</v>
      </c>
      <c r="N99" s="68">
        <f t="shared" si="1"/>
        <v>0</v>
      </c>
      <c r="O99" s="69">
        <f t="shared" si="1"/>
        <v>-1.2154924999999999</v>
      </c>
      <c r="P99" s="69">
        <f t="shared" si="1"/>
        <v>-0.74612999999999996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1.5717874999999999</v>
      </c>
      <c r="V99" s="70">
        <f t="shared" si="1"/>
        <v>-1.9616224999999998</v>
      </c>
      <c r="W99">
        <f t="shared" si="1"/>
        <v>1.1794900000000001</v>
      </c>
      <c r="X99">
        <f t="shared" si="1"/>
        <v>-1.2154924999999999</v>
      </c>
      <c r="Y99">
        <f t="shared" si="1"/>
        <v>0.25835749999999996</v>
      </c>
      <c r="Z99">
        <f t="shared" si="1"/>
        <v>0.13394000000000003</v>
      </c>
      <c r="AA99">
        <f t="shared" si="1"/>
        <v>-0.74612999999999996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6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145</v>
      </c>
      <c r="X1" t="s">
        <v>531</v>
      </c>
      <c r="Y1" t="s">
        <v>146</v>
      </c>
      <c r="Z1" t="s">
        <v>146</v>
      </c>
      <c r="AA1" t="s">
        <v>145</v>
      </c>
      <c r="AB1" t="s">
        <v>538</v>
      </c>
      <c r="AC1" t="s">
        <v>538</v>
      </c>
      <c r="AD1" t="s">
        <v>541</v>
      </c>
      <c r="AE1" t="s">
        <v>543</v>
      </c>
      <c r="AF1" t="s">
        <v>146</v>
      </c>
      <c r="AG1" t="s">
        <v>146</v>
      </c>
      <c r="AH1" t="s">
        <v>549</v>
      </c>
      <c r="AI1" t="s">
        <v>551</v>
      </c>
      <c r="AJ1" t="s">
        <v>553</v>
      </c>
      <c r="AK1" t="s">
        <v>146</v>
      </c>
      <c r="AL1" t="s">
        <v>557</v>
      </c>
      <c r="AM1" t="s">
        <v>145</v>
      </c>
      <c r="AN1" t="s">
        <v>146</v>
      </c>
      <c r="AO1" t="s">
        <v>563</v>
      </c>
      <c r="AP1" t="s">
        <v>145</v>
      </c>
      <c r="AQ1" t="s">
        <v>566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W2" s="28" t="s">
        <v>529</v>
      </c>
      <c r="X2" t="s">
        <v>369</v>
      </c>
      <c r="Y2" t="s">
        <v>533</v>
      </c>
      <c r="Z2" t="s">
        <v>535</v>
      </c>
      <c r="AA2" t="s">
        <v>529</v>
      </c>
      <c r="AB2" t="s">
        <v>148</v>
      </c>
      <c r="AC2" t="s">
        <v>148</v>
      </c>
      <c r="AD2" t="s">
        <v>149</v>
      </c>
      <c r="AE2" t="s">
        <v>369</v>
      </c>
      <c r="AF2" t="s">
        <v>545</v>
      </c>
      <c r="AG2" t="s">
        <v>547</v>
      </c>
      <c r="AH2" t="s">
        <v>358</v>
      </c>
      <c r="AI2" t="s">
        <v>369</v>
      </c>
      <c r="AJ2" t="s">
        <v>146</v>
      </c>
      <c r="AK2" t="s">
        <v>555</v>
      </c>
      <c r="AL2" t="s">
        <v>558</v>
      </c>
      <c r="AM2" t="s">
        <v>545</v>
      </c>
      <c r="AN2" t="s">
        <v>561</v>
      </c>
      <c r="AO2" t="s">
        <v>145</v>
      </c>
      <c r="AP2" t="s">
        <v>545</v>
      </c>
      <c r="AQ2" t="s">
        <v>145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2.0099999999999998</v>
      </c>
      <c r="K3" s="53">
        <v>0</v>
      </c>
      <c r="L3" s="53">
        <v>5.75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T3" t="s">
        <v>568</v>
      </c>
      <c r="W3">
        <v>0</v>
      </c>
      <c r="X3">
        <v>0</v>
      </c>
      <c r="Y3">
        <v>75</v>
      </c>
      <c r="Z3">
        <v>40</v>
      </c>
      <c r="AA3">
        <v>0</v>
      </c>
      <c r="AB3">
        <v>0</v>
      </c>
      <c r="AC3">
        <v>0</v>
      </c>
      <c r="AD3">
        <v>2.0099999999999998</v>
      </c>
      <c r="AE3">
        <v>4.79</v>
      </c>
      <c r="AF3">
        <v>25.49</v>
      </c>
      <c r="AG3">
        <v>0</v>
      </c>
      <c r="AH3">
        <v>0.43</v>
      </c>
      <c r="AI3">
        <v>0.96</v>
      </c>
      <c r="AJ3">
        <v>0</v>
      </c>
      <c r="AK3">
        <v>50</v>
      </c>
      <c r="AL3">
        <v>0</v>
      </c>
      <c r="AM3">
        <v>132.97999999999999</v>
      </c>
      <c r="AN3">
        <v>100</v>
      </c>
      <c r="AO3">
        <v>0</v>
      </c>
      <c r="AP3">
        <v>59.55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2.0099999999999998</v>
      </c>
      <c r="K4" s="46">
        <v>0</v>
      </c>
      <c r="L4" s="46">
        <v>5.75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T4" t="s">
        <v>568</v>
      </c>
      <c r="W4">
        <v>0</v>
      </c>
      <c r="X4">
        <v>0</v>
      </c>
      <c r="Y4">
        <v>75</v>
      </c>
      <c r="Z4">
        <v>40</v>
      </c>
      <c r="AA4">
        <v>0</v>
      </c>
      <c r="AB4">
        <v>0</v>
      </c>
      <c r="AC4">
        <v>0</v>
      </c>
      <c r="AD4">
        <v>2.0099999999999998</v>
      </c>
      <c r="AE4">
        <v>4.79</v>
      </c>
      <c r="AF4">
        <v>25.49</v>
      </c>
      <c r="AG4">
        <v>0</v>
      </c>
      <c r="AH4">
        <v>0.43</v>
      </c>
      <c r="AI4">
        <v>0.96</v>
      </c>
      <c r="AJ4">
        <v>0</v>
      </c>
      <c r="AK4">
        <v>50</v>
      </c>
      <c r="AL4">
        <v>0</v>
      </c>
      <c r="AM4">
        <v>132.97999999999999</v>
      </c>
      <c r="AN4">
        <v>100</v>
      </c>
      <c r="AO4">
        <v>0</v>
      </c>
      <c r="AP4">
        <v>59.55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2.0099999999999998</v>
      </c>
      <c r="K5" s="46">
        <v>0</v>
      </c>
      <c r="L5" s="46">
        <v>5.75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75</v>
      </c>
      <c r="Z5">
        <v>40</v>
      </c>
      <c r="AA5">
        <v>0</v>
      </c>
      <c r="AB5">
        <v>0</v>
      </c>
      <c r="AC5">
        <v>0</v>
      </c>
      <c r="AD5">
        <v>2.0099999999999998</v>
      </c>
      <c r="AE5">
        <v>4.79</v>
      </c>
      <c r="AF5">
        <v>25.49</v>
      </c>
      <c r="AG5">
        <v>0</v>
      </c>
      <c r="AH5">
        <v>0.43</v>
      </c>
      <c r="AI5">
        <v>0.96</v>
      </c>
      <c r="AJ5">
        <v>0</v>
      </c>
      <c r="AK5">
        <v>50</v>
      </c>
      <c r="AL5">
        <v>0</v>
      </c>
      <c r="AM5">
        <v>132.97999999999999</v>
      </c>
      <c r="AN5">
        <v>100</v>
      </c>
      <c r="AO5">
        <v>0</v>
      </c>
      <c r="AP5">
        <v>59.55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2.0099999999999998</v>
      </c>
      <c r="K6" s="46">
        <v>0</v>
      </c>
      <c r="L6" s="46">
        <v>5.75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75</v>
      </c>
      <c r="Z6">
        <v>40</v>
      </c>
      <c r="AA6">
        <v>0</v>
      </c>
      <c r="AB6">
        <v>0</v>
      </c>
      <c r="AC6">
        <v>0</v>
      </c>
      <c r="AD6">
        <v>2.0099999999999998</v>
      </c>
      <c r="AE6">
        <v>4.79</v>
      </c>
      <c r="AF6">
        <v>25.49</v>
      </c>
      <c r="AG6">
        <v>0</v>
      </c>
      <c r="AH6">
        <v>0.43</v>
      </c>
      <c r="AI6">
        <v>0.96</v>
      </c>
      <c r="AJ6">
        <v>0</v>
      </c>
      <c r="AK6">
        <v>50</v>
      </c>
      <c r="AL6">
        <v>0</v>
      </c>
      <c r="AM6">
        <v>132.97999999999999</v>
      </c>
      <c r="AN6">
        <v>100</v>
      </c>
      <c r="AO6">
        <v>0</v>
      </c>
      <c r="AP6">
        <v>59.55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2.0099999999999998</v>
      </c>
      <c r="K7" s="46">
        <v>0</v>
      </c>
      <c r="L7" s="46">
        <v>5.75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75</v>
      </c>
      <c r="Z7">
        <v>40</v>
      </c>
      <c r="AA7">
        <v>0</v>
      </c>
      <c r="AB7">
        <v>0</v>
      </c>
      <c r="AC7">
        <v>0</v>
      </c>
      <c r="AD7">
        <v>2.0099999999999998</v>
      </c>
      <c r="AE7">
        <v>4.79</v>
      </c>
      <c r="AF7">
        <v>25.49</v>
      </c>
      <c r="AG7">
        <v>0</v>
      </c>
      <c r="AH7">
        <v>0.38</v>
      </c>
      <c r="AI7">
        <v>0.96</v>
      </c>
      <c r="AJ7">
        <v>0</v>
      </c>
      <c r="AK7">
        <v>50</v>
      </c>
      <c r="AL7">
        <v>0</v>
      </c>
      <c r="AM7">
        <v>132.97999999999999</v>
      </c>
      <c r="AN7">
        <v>100</v>
      </c>
      <c r="AO7">
        <v>0</v>
      </c>
      <c r="AP7">
        <v>59.55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2.0099999999999998</v>
      </c>
      <c r="K8" s="46">
        <v>0</v>
      </c>
      <c r="L8" s="46">
        <v>5.75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75</v>
      </c>
      <c r="Z8">
        <v>40</v>
      </c>
      <c r="AA8">
        <v>0</v>
      </c>
      <c r="AB8">
        <v>0</v>
      </c>
      <c r="AC8">
        <v>0</v>
      </c>
      <c r="AD8">
        <v>2.0099999999999998</v>
      </c>
      <c r="AE8">
        <v>4.79</v>
      </c>
      <c r="AF8">
        <v>25.49</v>
      </c>
      <c r="AG8">
        <v>0</v>
      </c>
      <c r="AH8">
        <v>0.38</v>
      </c>
      <c r="AI8">
        <v>0.96</v>
      </c>
      <c r="AJ8">
        <v>0</v>
      </c>
      <c r="AK8">
        <v>50</v>
      </c>
      <c r="AL8">
        <v>0</v>
      </c>
      <c r="AM8">
        <v>132.97999999999999</v>
      </c>
      <c r="AN8">
        <v>100</v>
      </c>
      <c r="AO8">
        <v>0</v>
      </c>
      <c r="AP8">
        <v>59.55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2.0099999999999998</v>
      </c>
      <c r="K9" s="46">
        <v>0</v>
      </c>
      <c r="L9" s="46">
        <v>5.75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75</v>
      </c>
      <c r="Z9">
        <v>40</v>
      </c>
      <c r="AA9">
        <v>0</v>
      </c>
      <c r="AB9">
        <v>0</v>
      </c>
      <c r="AC9">
        <v>0</v>
      </c>
      <c r="AD9">
        <v>2.0099999999999998</v>
      </c>
      <c r="AE9">
        <v>4.79</v>
      </c>
      <c r="AF9">
        <v>25.49</v>
      </c>
      <c r="AG9">
        <v>0</v>
      </c>
      <c r="AH9">
        <v>0.38</v>
      </c>
      <c r="AI9">
        <v>0.96</v>
      </c>
      <c r="AJ9">
        <v>0</v>
      </c>
      <c r="AK9">
        <v>50</v>
      </c>
      <c r="AL9">
        <v>0</v>
      </c>
      <c r="AM9">
        <v>132.97999999999999</v>
      </c>
      <c r="AN9">
        <v>100</v>
      </c>
      <c r="AO9">
        <v>0</v>
      </c>
      <c r="AP9">
        <v>59.55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2.0099999999999998</v>
      </c>
      <c r="K10" s="46">
        <v>0</v>
      </c>
      <c r="L10" s="46">
        <v>5.75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75</v>
      </c>
      <c r="Z10">
        <v>40</v>
      </c>
      <c r="AA10">
        <v>0</v>
      </c>
      <c r="AB10">
        <v>0</v>
      </c>
      <c r="AC10">
        <v>0</v>
      </c>
      <c r="AD10">
        <v>2.0099999999999998</v>
      </c>
      <c r="AE10">
        <v>4.79</v>
      </c>
      <c r="AF10">
        <v>25.49</v>
      </c>
      <c r="AG10">
        <v>0</v>
      </c>
      <c r="AH10">
        <v>0.38</v>
      </c>
      <c r="AI10">
        <v>0.96</v>
      </c>
      <c r="AJ10">
        <v>0</v>
      </c>
      <c r="AK10">
        <v>50</v>
      </c>
      <c r="AL10">
        <v>0</v>
      </c>
      <c r="AM10">
        <v>132.97999999999999</v>
      </c>
      <c r="AN10">
        <v>100</v>
      </c>
      <c r="AO10">
        <v>0</v>
      </c>
      <c r="AP10">
        <v>59.55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2.0099999999999998</v>
      </c>
      <c r="K11" s="46">
        <v>0</v>
      </c>
      <c r="L11" s="46">
        <v>5.75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75</v>
      </c>
      <c r="Z11">
        <v>40</v>
      </c>
      <c r="AA11">
        <v>0</v>
      </c>
      <c r="AB11">
        <v>0</v>
      </c>
      <c r="AC11">
        <v>0</v>
      </c>
      <c r="AD11">
        <v>2.0099999999999998</v>
      </c>
      <c r="AE11">
        <v>4.79</v>
      </c>
      <c r="AF11">
        <v>25.49</v>
      </c>
      <c r="AG11">
        <v>0</v>
      </c>
      <c r="AH11">
        <v>0.34</v>
      </c>
      <c r="AI11">
        <v>0.96</v>
      </c>
      <c r="AJ11">
        <v>0</v>
      </c>
      <c r="AK11">
        <v>50</v>
      </c>
      <c r="AL11">
        <v>0</v>
      </c>
      <c r="AM11">
        <v>132.97999999999999</v>
      </c>
      <c r="AN11">
        <v>100</v>
      </c>
      <c r="AO11">
        <v>0</v>
      </c>
      <c r="AP11">
        <v>59.55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2.0099999999999998</v>
      </c>
      <c r="K12" s="46">
        <v>0</v>
      </c>
      <c r="L12" s="46">
        <v>5.75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75</v>
      </c>
      <c r="Z12">
        <v>40</v>
      </c>
      <c r="AA12">
        <v>0</v>
      </c>
      <c r="AB12">
        <v>0</v>
      </c>
      <c r="AC12">
        <v>0</v>
      </c>
      <c r="AD12">
        <v>2.0099999999999998</v>
      </c>
      <c r="AE12">
        <v>4.79</v>
      </c>
      <c r="AF12">
        <v>25.49</v>
      </c>
      <c r="AG12">
        <v>0</v>
      </c>
      <c r="AH12">
        <v>0.34</v>
      </c>
      <c r="AI12">
        <v>0.96</v>
      </c>
      <c r="AJ12">
        <v>0</v>
      </c>
      <c r="AK12">
        <v>50</v>
      </c>
      <c r="AL12">
        <v>0</v>
      </c>
      <c r="AM12">
        <v>132.97999999999999</v>
      </c>
      <c r="AN12">
        <v>100</v>
      </c>
      <c r="AO12">
        <v>0</v>
      </c>
      <c r="AP12">
        <v>59.55</v>
      </c>
      <c r="AQ12">
        <v>0</v>
      </c>
    </row>
    <row r="13" spans="1:43">
      <c r="A13" t="s">
        <v>242</v>
      </c>
      <c r="G13" t="s">
        <v>55</v>
      </c>
      <c r="H13" s="73">
        <v>0.34</v>
      </c>
      <c r="I13" s="46">
        <v>0</v>
      </c>
      <c r="J13" s="46">
        <v>2.0099999999999998</v>
      </c>
      <c r="K13" s="46">
        <v>0</v>
      </c>
      <c r="L13" s="46">
        <v>5.75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75</v>
      </c>
      <c r="Z13">
        <v>40</v>
      </c>
      <c r="AA13">
        <v>0</v>
      </c>
      <c r="AB13">
        <v>0</v>
      </c>
      <c r="AC13">
        <v>0</v>
      </c>
      <c r="AD13">
        <v>2.0099999999999998</v>
      </c>
      <c r="AE13">
        <v>4.79</v>
      </c>
      <c r="AF13">
        <v>25.49</v>
      </c>
      <c r="AG13">
        <v>0</v>
      </c>
      <c r="AH13">
        <v>0.34</v>
      </c>
      <c r="AI13">
        <v>0.96</v>
      </c>
      <c r="AJ13">
        <v>0</v>
      </c>
      <c r="AK13">
        <v>50</v>
      </c>
      <c r="AL13">
        <v>0</v>
      </c>
      <c r="AM13">
        <v>132.97999999999999</v>
      </c>
      <c r="AN13">
        <v>100</v>
      </c>
      <c r="AO13">
        <v>0</v>
      </c>
      <c r="AP13">
        <v>59.55</v>
      </c>
      <c r="AQ13">
        <v>0</v>
      </c>
    </row>
    <row r="14" spans="1:43">
      <c r="A14" t="s">
        <v>243</v>
      </c>
      <c r="G14" t="s">
        <v>56</v>
      </c>
      <c r="H14" s="73">
        <v>0.34</v>
      </c>
      <c r="I14" s="46">
        <v>0</v>
      </c>
      <c r="J14" s="46">
        <v>2.0099999999999998</v>
      </c>
      <c r="K14" s="46">
        <v>0</v>
      </c>
      <c r="L14" s="46">
        <v>5.75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75</v>
      </c>
      <c r="Z14">
        <v>40</v>
      </c>
      <c r="AA14">
        <v>0</v>
      </c>
      <c r="AB14">
        <v>0</v>
      </c>
      <c r="AC14">
        <v>0</v>
      </c>
      <c r="AD14">
        <v>2.0099999999999998</v>
      </c>
      <c r="AE14">
        <v>4.79</v>
      </c>
      <c r="AF14">
        <v>25.49</v>
      </c>
      <c r="AG14">
        <v>0</v>
      </c>
      <c r="AH14">
        <v>0.34</v>
      </c>
      <c r="AI14">
        <v>0.96</v>
      </c>
      <c r="AJ14">
        <v>0</v>
      </c>
      <c r="AK14">
        <v>50</v>
      </c>
      <c r="AL14">
        <v>0</v>
      </c>
      <c r="AM14">
        <v>132.97999999999999</v>
      </c>
      <c r="AN14">
        <v>100</v>
      </c>
      <c r="AO14">
        <v>0</v>
      </c>
      <c r="AP14">
        <v>59.55</v>
      </c>
      <c r="AQ14">
        <v>0</v>
      </c>
    </row>
    <row r="15" spans="1:43">
      <c r="A15" t="s">
        <v>244</v>
      </c>
      <c r="G15" t="s">
        <v>57</v>
      </c>
      <c r="H15" s="73">
        <v>0.34</v>
      </c>
      <c r="I15" s="46">
        <v>0</v>
      </c>
      <c r="J15" s="46">
        <v>2.0099999999999998</v>
      </c>
      <c r="K15" s="46">
        <v>0</v>
      </c>
      <c r="L15" s="46">
        <v>5.75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75</v>
      </c>
      <c r="Z15">
        <v>40</v>
      </c>
      <c r="AA15">
        <v>0</v>
      </c>
      <c r="AB15">
        <v>0</v>
      </c>
      <c r="AC15">
        <v>0</v>
      </c>
      <c r="AD15">
        <v>2.0099999999999998</v>
      </c>
      <c r="AE15">
        <v>4.79</v>
      </c>
      <c r="AF15">
        <v>25.49</v>
      </c>
      <c r="AG15">
        <v>0</v>
      </c>
      <c r="AH15">
        <v>0.34</v>
      </c>
      <c r="AI15">
        <v>0.96</v>
      </c>
      <c r="AJ15">
        <v>0</v>
      </c>
      <c r="AK15">
        <v>50</v>
      </c>
      <c r="AL15">
        <v>0</v>
      </c>
      <c r="AM15">
        <v>132.97999999999999</v>
      </c>
      <c r="AN15">
        <v>100</v>
      </c>
      <c r="AO15">
        <v>0</v>
      </c>
      <c r="AP15">
        <v>59.55</v>
      </c>
      <c r="AQ15">
        <v>0</v>
      </c>
    </row>
    <row r="16" spans="1:43">
      <c r="A16" t="s">
        <v>245</v>
      </c>
      <c r="G16" t="s">
        <v>58</v>
      </c>
      <c r="H16" s="73">
        <v>0.34</v>
      </c>
      <c r="I16" s="46">
        <v>0</v>
      </c>
      <c r="J16" s="46">
        <v>2.0099999999999998</v>
      </c>
      <c r="K16" s="46">
        <v>0</v>
      </c>
      <c r="L16" s="46">
        <v>5.75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75</v>
      </c>
      <c r="Z16">
        <v>40</v>
      </c>
      <c r="AA16">
        <v>0</v>
      </c>
      <c r="AB16">
        <v>0</v>
      </c>
      <c r="AC16">
        <v>0</v>
      </c>
      <c r="AD16">
        <v>2.0099999999999998</v>
      </c>
      <c r="AE16">
        <v>4.79</v>
      </c>
      <c r="AF16">
        <v>25.49</v>
      </c>
      <c r="AG16">
        <v>0</v>
      </c>
      <c r="AH16">
        <v>0.34</v>
      </c>
      <c r="AI16">
        <v>0.96</v>
      </c>
      <c r="AJ16">
        <v>0</v>
      </c>
      <c r="AK16">
        <v>50</v>
      </c>
      <c r="AL16">
        <v>0</v>
      </c>
      <c r="AM16">
        <v>132.97999999999999</v>
      </c>
      <c r="AN16">
        <v>100</v>
      </c>
      <c r="AO16">
        <v>0</v>
      </c>
      <c r="AP16">
        <v>59.55</v>
      </c>
      <c r="AQ16">
        <v>0</v>
      </c>
    </row>
    <row r="17" spans="1:43">
      <c r="A17" t="s">
        <v>246</v>
      </c>
      <c r="G17" t="s">
        <v>59</v>
      </c>
      <c r="H17" s="73">
        <v>0.34</v>
      </c>
      <c r="I17" s="46">
        <v>0</v>
      </c>
      <c r="J17" s="46">
        <v>2.0099999999999998</v>
      </c>
      <c r="K17" s="46">
        <v>0</v>
      </c>
      <c r="L17" s="46">
        <v>5.75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75</v>
      </c>
      <c r="Z17">
        <v>40</v>
      </c>
      <c r="AA17">
        <v>0</v>
      </c>
      <c r="AB17">
        <v>0</v>
      </c>
      <c r="AC17">
        <v>0</v>
      </c>
      <c r="AD17">
        <v>2.0099999999999998</v>
      </c>
      <c r="AE17">
        <v>4.79</v>
      </c>
      <c r="AF17">
        <v>25.49</v>
      </c>
      <c r="AG17">
        <v>0</v>
      </c>
      <c r="AH17">
        <v>0.34</v>
      </c>
      <c r="AI17">
        <v>0.96</v>
      </c>
      <c r="AJ17">
        <v>0</v>
      </c>
      <c r="AK17">
        <v>50</v>
      </c>
      <c r="AL17">
        <v>0</v>
      </c>
      <c r="AM17">
        <v>132.97999999999999</v>
      </c>
      <c r="AN17">
        <v>100</v>
      </c>
      <c r="AO17">
        <v>0</v>
      </c>
      <c r="AP17">
        <v>59.55</v>
      </c>
      <c r="AQ17">
        <v>0</v>
      </c>
    </row>
    <row r="18" spans="1:43">
      <c r="A18" t="s">
        <v>247</v>
      </c>
      <c r="G18" t="s">
        <v>60</v>
      </c>
      <c r="H18" s="73">
        <v>0.34</v>
      </c>
      <c r="I18" s="46">
        <v>0</v>
      </c>
      <c r="J18" s="46">
        <v>2.0099999999999998</v>
      </c>
      <c r="K18" s="46">
        <v>0</v>
      </c>
      <c r="L18" s="46">
        <v>5.75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75</v>
      </c>
      <c r="Z18">
        <v>40</v>
      </c>
      <c r="AA18">
        <v>0</v>
      </c>
      <c r="AB18">
        <v>0</v>
      </c>
      <c r="AC18">
        <v>0</v>
      </c>
      <c r="AD18">
        <v>2.0099999999999998</v>
      </c>
      <c r="AE18">
        <v>4.79</v>
      </c>
      <c r="AF18">
        <v>25.49</v>
      </c>
      <c r="AG18">
        <v>0</v>
      </c>
      <c r="AH18">
        <v>0.34</v>
      </c>
      <c r="AI18">
        <v>0.96</v>
      </c>
      <c r="AJ18">
        <v>0</v>
      </c>
      <c r="AK18">
        <v>50</v>
      </c>
      <c r="AL18">
        <v>0</v>
      </c>
      <c r="AM18">
        <v>132.97999999999999</v>
      </c>
      <c r="AN18">
        <v>100</v>
      </c>
      <c r="AO18">
        <v>0</v>
      </c>
      <c r="AP18">
        <v>59.55</v>
      </c>
      <c r="AQ18">
        <v>0</v>
      </c>
    </row>
    <row r="19" spans="1:43">
      <c r="A19" t="s">
        <v>261</v>
      </c>
      <c r="G19" t="s">
        <v>61</v>
      </c>
      <c r="H19" s="73">
        <v>0.38</v>
      </c>
      <c r="I19" s="46">
        <v>0</v>
      </c>
      <c r="J19" s="46">
        <v>2.0099999999999998</v>
      </c>
      <c r="K19" s="46">
        <v>0</v>
      </c>
      <c r="L19" s="46">
        <v>5.75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75</v>
      </c>
      <c r="Z19">
        <v>40</v>
      </c>
      <c r="AA19">
        <v>0</v>
      </c>
      <c r="AB19">
        <v>0</v>
      </c>
      <c r="AC19">
        <v>0</v>
      </c>
      <c r="AD19">
        <v>2.0099999999999998</v>
      </c>
      <c r="AE19">
        <v>4.79</v>
      </c>
      <c r="AF19">
        <v>25.49</v>
      </c>
      <c r="AG19">
        <v>0</v>
      </c>
      <c r="AH19">
        <v>0.38</v>
      </c>
      <c r="AI19">
        <v>0.96</v>
      </c>
      <c r="AJ19">
        <v>0</v>
      </c>
      <c r="AK19">
        <v>50</v>
      </c>
      <c r="AL19">
        <v>0</v>
      </c>
      <c r="AM19">
        <v>132.97999999999999</v>
      </c>
      <c r="AN19">
        <v>100</v>
      </c>
      <c r="AO19">
        <v>0</v>
      </c>
      <c r="AP19">
        <v>59.55</v>
      </c>
      <c r="AQ19">
        <v>0</v>
      </c>
    </row>
    <row r="20" spans="1:43">
      <c r="A20" t="s">
        <v>262</v>
      </c>
      <c r="G20" t="s">
        <v>62</v>
      </c>
      <c r="H20" s="73">
        <v>0.38</v>
      </c>
      <c r="I20" s="46">
        <v>0</v>
      </c>
      <c r="J20" s="46">
        <v>2.0099999999999998</v>
      </c>
      <c r="K20" s="46">
        <v>0</v>
      </c>
      <c r="L20" s="46">
        <v>5.75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75</v>
      </c>
      <c r="Z20">
        <v>40</v>
      </c>
      <c r="AA20">
        <v>0</v>
      </c>
      <c r="AB20">
        <v>0</v>
      </c>
      <c r="AC20">
        <v>0</v>
      </c>
      <c r="AD20">
        <v>2.0099999999999998</v>
      </c>
      <c r="AE20">
        <v>4.79</v>
      </c>
      <c r="AF20">
        <v>25.49</v>
      </c>
      <c r="AG20">
        <v>0</v>
      </c>
      <c r="AH20">
        <v>0.38</v>
      </c>
      <c r="AI20">
        <v>0.96</v>
      </c>
      <c r="AJ20">
        <v>0</v>
      </c>
      <c r="AK20">
        <v>50</v>
      </c>
      <c r="AL20">
        <v>0</v>
      </c>
      <c r="AM20">
        <v>132.97999999999999</v>
      </c>
      <c r="AN20">
        <v>100</v>
      </c>
      <c r="AO20">
        <v>0</v>
      </c>
      <c r="AP20">
        <v>59.55</v>
      </c>
      <c r="AQ20">
        <v>0</v>
      </c>
    </row>
    <row r="21" spans="1:43">
      <c r="A21" t="s">
        <v>248</v>
      </c>
      <c r="G21" t="s">
        <v>63</v>
      </c>
      <c r="H21" s="73">
        <v>0.38</v>
      </c>
      <c r="I21" s="46">
        <v>0</v>
      </c>
      <c r="J21" s="46">
        <v>2.0099999999999998</v>
      </c>
      <c r="K21" s="46">
        <v>0</v>
      </c>
      <c r="L21" s="46">
        <v>5.75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75</v>
      </c>
      <c r="Z21">
        <v>40</v>
      </c>
      <c r="AA21">
        <v>0</v>
      </c>
      <c r="AB21">
        <v>0</v>
      </c>
      <c r="AC21">
        <v>0</v>
      </c>
      <c r="AD21">
        <v>2.0099999999999998</v>
      </c>
      <c r="AE21">
        <v>4.79</v>
      </c>
      <c r="AF21">
        <v>25.49</v>
      </c>
      <c r="AG21">
        <v>0</v>
      </c>
      <c r="AH21">
        <v>0.38</v>
      </c>
      <c r="AI21">
        <v>0.96</v>
      </c>
      <c r="AJ21">
        <v>0</v>
      </c>
      <c r="AK21">
        <v>50</v>
      </c>
      <c r="AL21">
        <v>0</v>
      </c>
      <c r="AM21">
        <v>132.97999999999999</v>
      </c>
      <c r="AN21">
        <v>100</v>
      </c>
      <c r="AO21">
        <v>0</v>
      </c>
      <c r="AP21">
        <v>59.55</v>
      </c>
      <c r="AQ21">
        <v>0</v>
      </c>
    </row>
    <row r="22" spans="1:43">
      <c r="A22" t="s">
        <v>249</v>
      </c>
      <c r="G22" t="s">
        <v>64</v>
      </c>
      <c r="H22" s="73">
        <v>0.38</v>
      </c>
      <c r="I22" s="46">
        <v>0</v>
      </c>
      <c r="J22" s="46">
        <v>2.0099999999999998</v>
      </c>
      <c r="K22" s="46">
        <v>0</v>
      </c>
      <c r="L22" s="46">
        <v>5.75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75</v>
      </c>
      <c r="Z22">
        <v>40</v>
      </c>
      <c r="AA22">
        <v>0</v>
      </c>
      <c r="AB22">
        <v>0</v>
      </c>
      <c r="AC22">
        <v>0</v>
      </c>
      <c r="AD22">
        <v>2.0099999999999998</v>
      </c>
      <c r="AE22">
        <v>4.79</v>
      </c>
      <c r="AF22">
        <v>25.49</v>
      </c>
      <c r="AG22">
        <v>0</v>
      </c>
      <c r="AH22">
        <v>0.38</v>
      </c>
      <c r="AI22">
        <v>0.96</v>
      </c>
      <c r="AJ22">
        <v>0</v>
      </c>
      <c r="AK22">
        <v>50</v>
      </c>
      <c r="AL22">
        <v>0</v>
      </c>
      <c r="AM22">
        <v>132.97999999999999</v>
      </c>
      <c r="AN22">
        <v>100</v>
      </c>
      <c r="AO22">
        <v>0</v>
      </c>
      <c r="AP22">
        <v>59.55</v>
      </c>
      <c r="AQ22">
        <v>0</v>
      </c>
    </row>
    <row r="23" spans="1:43">
      <c r="A23" t="s">
        <v>250</v>
      </c>
      <c r="G23" t="s">
        <v>65</v>
      </c>
      <c r="H23" s="73">
        <v>0.38</v>
      </c>
      <c r="I23" s="46">
        <v>0</v>
      </c>
      <c r="J23" s="46">
        <v>2.0099999999999998</v>
      </c>
      <c r="K23" s="46">
        <v>0</v>
      </c>
      <c r="L23" s="46">
        <v>5.75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75</v>
      </c>
      <c r="Z23">
        <v>0</v>
      </c>
      <c r="AA23">
        <v>0</v>
      </c>
      <c r="AB23">
        <v>0</v>
      </c>
      <c r="AC23">
        <v>0</v>
      </c>
      <c r="AD23">
        <v>2.0099999999999998</v>
      </c>
      <c r="AE23">
        <v>4.79</v>
      </c>
      <c r="AF23">
        <v>25.49</v>
      </c>
      <c r="AG23">
        <v>0</v>
      </c>
      <c r="AH23">
        <v>0.38</v>
      </c>
      <c r="AI23">
        <v>0.96</v>
      </c>
      <c r="AJ23">
        <v>0</v>
      </c>
      <c r="AK23">
        <v>50</v>
      </c>
      <c r="AL23">
        <v>0</v>
      </c>
      <c r="AM23">
        <v>132.97999999999999</v>
      </c>
      <c r="AN23">
        <v>100</v>
      </c>
      <c r="AO23">
        <v>0</v>
      </c>
      <c r="AP23">
        <v>59.55</v>
      </c>
      <c r="AQ23">
        <v>0</v>
      </c>
    </row>
    <row r="24" spans="1:43">
      <c r="A24" t="s">
        <v>251</v>
      </c>
      <c r="G24" t="s">
        <v>66</v>
      </c>
      <c r="H24" s="73">
        <v>0.38</v>
      </c>
      <c r="I24" s="46">
        <v>0</v>
      </c>
      <c r="J24" s="46">
        <v>2.0099999999999998</v>
      </c>
      <c r="K24" s="46">
        <v>0</v>
      </c>
      <c r="L24" s="46">
        <v>5.75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75</v>
      </c>
      <c r="Z24">
        <v>0</v>
      </c>
      <c r="AA24">
        <v>0</v>
      </c>
      <c r="AB24">
        <v>0</v>
      </c>
      <c r="AC24">
        <v>0</v>
      </c>
      <c r="AD24">
        <v>2.0099999999999998</v>
      </c>
      <c r="AE24">
        <v>4.79</v>
      </c>
      <c r="AF24">
        <v>25.49</v>
      </c>
      <c r="AG24">
        <v>0</v>
      </c>
      <c r="AH24">
        <v>0.38</v>
      </c>
      <c r="AI24">
        <v>0.96</v>
      </c>
      <c r="AJ24">
        <v>0</v>
      </c>
      <c r="AK24">
        <v>50</v>
      </c>
      <c r="AL24">
        <v>0</v>
      </c>
      <c r="AM24">
        <v>132.97999999999999</v>
      </c>
      <c r="AN24">
        <v>100</v>
      </c>
      <c r="AO24">
        <v>0</v>
      </c>
      <c r="AP24">
        <v>59.55</v>
      </c>
      <c r="AQ24">
        <v>0</v>
      </c>
    </row>
    <row r="25" spans="1:43">
      <c r="A25" t="s">
        <v>252</v>
      </c>
      <c r="G25" t="s">
        <v>67</v>
      </c>
      <c r="H25" s="73">
        <v>0.38</v>
      </c>
      <c r="I25" s="46">
        <v>0</v>
      </c>
      <c r="J25" s="46">
        <v>2.0099999999999998</v>
      </c>
      <c r="K25" s="46">
        <v>0</v>
      </c>
      <c r="L25" s="46">
        <v>5.75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75</v>
      </c>
      <c r="Z25">
        <v>0</v>
      </c>
      <c r="AA25">
        <v>0</v>
      </c>
      <c r="AB25">
        <v>0</v>
      </c>
      <c r="AC25">
        <v>0</v>
      </c>
      <c r="AD25">
        <v>2.0099999999999998</v>
      </c>
      <c r="AE25">
        <v>4.79</v>
      </c>
      <c r="AF25">
        <v>25.49</v>
      </c>
      <c r="AG25">
        <v>0</v>
      </c>
      <c r="AH25">
        <v>0.38</v>
      </c>
      <c r="AI25">
        <v>0.96</v>
      </c>
      <c r="AJ25">
        <v>0</v>
      </c>
      <c r="AK25">
        <v>50</v>
      </c>
      <c r="AL25">
        <v>0</v>
      </c>
      <c r="AM25">
        <v>132.97999999999999</v>
      </c>
      <c r="AN25">
        <v>100</v>
      </c>
      <c r="AO25">
        <v>0</v>
      </c>
      <c r="AP25">
        <v>59.55</v>
      </c>
      <c r="AQ25">
        <v>0</v>
      </c>
    </row>
    <row r="26" spans="1:43">
      <c r="A26" t="s">
        <v>253</v>
      </c>
      <c r="G26" t="s">
        <v>68</v>
      </c>
      <c r="H26" s="73">
        <v>0.38</v>
      </c>
      <c r="I26" s="46">
        <v>0</v>
      </c>
      <c r="J26" s="46">
        <v>2.0099999999999998</v>
      </c>
      <c r="K26" s="46">
        <v>0</v>
      </c>
      <c r="L26" s="46">
        <v>5.75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75</v>
      </c>
      <c r="Z26">
        <v>0</v>
      </c>
      <c r="AA26">
        <v>0</v>
      </c>
      <c r="AB26">
        <v>0</v>
      </c>
      <c r="AC26">
        <v>0</v>
      </c>
      <c r="AD26">
        <v>2.0099999999999998</v>
      </c>
      <c r="AE26">
        <v>4.79</v>
      </c>
      <c r="AF26">
        <v>25.49</v>
      </c>
      <c r="AG26">
        <v>0</v>
      </c>
      <c r="AH26">
        <v>0.38</v>
      </c>
      <c r="AI26">
        <v>0.96</v>
      </c>
      <c r="AJ26">
        <v>0</v>
      </c>
      <c r="AK26">
        <v>50</v>
      </c>
      <c r="AL26">
        <v>0</v>
      </c>
      <c r="AM26">
        <v>132.97999999999999</v>
      </c>
      <c r="AN26">
        <v>100</v>
      </c>
      <c r="AO26">
        <v>0</v>
      </c>
      <c r="AP26">
        <v>59.55</v>
      </c>
      <c r="AQ26">
        <v>0</v>
      </c>
    </row>
    <row r="27" spans="1:43">
      <c r="A27" t="s">
        <v>254</v>
      </c>
      <c r="G27" t="s">
        <v>69</v>
      </c>
      <c r="H27" s="73">
        <v>0.38</v>
      </c>
      <c r="I27" s="46">
        <v>0</v>
      </c>
      <c r="J27" s="46">
        <v>2.0099999999999998</v>
      </c>
      <c r="K27" s="46">
        <v>0</v>
      </c>
      <c r="L27" s="46">
        <v>5.75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75</v>
      </c>
      <c r="Z27">
        <v>0</v>
      </c>
      <c r="AA27">
        <v>0</v>
      </c>
      <c r="AB27">
        <v>0</v>
      </c>
      <c r="AC27">
        <v>0</v>
      </c>
      <c r="AD27">
        <v>2.0099999999999998</v>
      </c>
      <c r="AE27">
        <v>4.79</v>
      </c>
      <c r="AF27">
        <v>0</v>
      </c>
      <c r="AG27">
        <v>100</v>
      </c>
      <c r="AH27">
        <v>0.38</v>
      </c>
      <c r="AI27">
        <v>0.96</v>
      </c>
      <c r="AJ27">
        <v>0</v>
      </c>
      <c r="AK27">
        <v>50</v>
      </c>
      <c r="AL27">
        <v>0</v>
      </c>
      <c r="AM27">
        <v>240.69</v>
      </c>
      <c r="AN27">
        <v>100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0.38</v>
      </c>
      <c r="I28" s="46">
        <v>0</v>
      </c>
      <c r="J28" s="46">
        <v>2.0099999999999998</v>
      </c>
      <c r="K28" s="46">
        <v>0</v>
      </c>
      <c r="L28" s="46">
        <v>5.75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75</v>
      </c>
      <c r="Z28">
        <v>0</v>
      </c>
      <c r="AA28">
        <v>0</v>
      </c>
      <c r="AB28">
        <v>0</v>
      </c>
      <c r="AC28">
        <v>0</v>
      </c>
      <c r="AD28">
        <v>2.0099999999999998</v>
      </c>
      <c r="AE28">
        <v>4.79</v>
      </c>
      <c r="AF28">
        <v>0</v>
      </c>
      <c r="AG28">
        <v>100</v>
      </c>
      <c r="AH28">
        <v>0.38</v>
      </c>
      <c r="AI28">
        <v>0.96</v>
      </c>
      <c r="AJ28">
        <v>0</v>
      </c>
      <c r="AK28">
        <v>50</v>
      </c>
      <c r="AL28">
        <v>0</v>
      </c>
      <c r="AM28">
        <v>240.69</v>
      </c>
      <c r="AN28">
        <v>100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0.38</v>
      </c>
      <c r="I29" s="46">
        <v>0</v>
      </c>
      <c r="J29" s="46">
        <v>2.0099999999999998</v>
      </c>
      <c r="K29" s="46">
        <v>0</v>
      </c>
      <c r="L29" s="46">
        <v>5.75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75</v>
      </c>
      <c r="Z29">
        <v>0</v>
      </c>
      <c r="AA29">
        <v>0</v>
      </c>
      <c r="AB29">
        <v>0</v>
      </c>
      <c r="AC29">
        <v>0</v>
      </c>
      <c r="AD29">
        <v>2.0099999999999998</v>
      </c>
      <c r="AE29">
        <v>4.79</v>
      </c>
      <c r="AF29">
        <v>0</v>
      </c>
      <c r="AG29">
        <v>100</v>
      </c>
      <c r="AH29">
        <v>0.38</v>
      </c>
      <c r="AI29">
        <v>0.96</v>
      </c>
      <c r="AJ29">
        <v>0</v>
      </c>
      <c r="AK29">
        <v>50</v>
      </c>
      <c r="AL29">
        <v>0</v>
      </c>
      <c r="AM29">
        <v>240.69</v>
      </c>
      <c r="AN29">
        <v>100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0.38</v>
      </c>
      <c r="I30" s="46">
        <v>0</v>
      </c>
      <c r="J30" s="46">
        <v>2.0099999999999998</v>
      </c>
      <c r="K30" s="46">
        <v>0</v>
      </c>
      <c r="L30" s="46">
        <v>5.75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75</v>
      </c>
      <c r="Z30">
        <v>0</v>
      </c>
      <c r="AA30">
        <v>0</v>
      </c>
      <c r="AB30">
        <v>0</v>
      </c>
      <c r="AC30">
        <v>0</v>
      </c>
      <c r="AD30">
        <v>2.0099999999999998</v>
      </c>
      <c r="AE30">
        <v>4.79</v>
      </c>
      <c r="AF30">
        <v>0</v>
      </c>
      <c r="AG30">
        <v>100</v>
      </c>
      <c r="AH30">
        <v>0.38</v>
      </c>
      <c r="AI30">
        <v>0.96</v>
      </c>
      <c r="AJ30">
        <v>0</v>
      </c>
      <c r="AK30">
        <v>50</v>
      </c>
      <c r="AL30">
        <v>0</v>
      </c>
      <c r="AM30">
        <v>240.69</v>
      </c>
      <c r="AN30">
        <v>100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153.75</v>
      </c>
      <c r="I31" s="46">
        <v>0</v>
      </c>
      <c r="J31" s="46">
        <v>2.0099999999999998</v>
      </c>
      <c r="K31" s="46">
        <v>0</v>
      </c>
      <c r="L31" s="46">
        <v>5.89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0.14000000000000001</v>
      </c>
      <c r="Y31">
        <v>75</v>
      </c>
      <c r="Z31">
        <v>0</v>
      </c>
      <c r="AA31">
        <v>0</v>
      </c>
      <c r="AB31">
        <v>0</v>
      </c>
      <c r="AC31">
        <v>0</v>
      </c>
      <c r="AD31">
        <v>2.0099999999999998</v>
      </c>
      <c r="AE31">
        <v>4.79</v>
      </c>
      <c r="AF31">
        <v>0</v>
      </c>
      <c r="AG31">
        <v>100</v>
      </c>
      <c r="AH31">
        <v>0.53</v>
      </c>
      <c r="AI31">
        <v>0.96</v>
      </c>
      <c r="AJ31">
        <v>0</v>
      </c>
      <c r="AK31">
        <v>50</v>
      </c>
      <c r="AL31">
        <v>0</v>
      </c>
      <c r="AM31">
        <v>240.69</v>
      </c>
      <c r="AN31">
        <v>100</v>
      </c>
      <c r="AO31">
        <v>153.22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153.75</v>
      </c>
      <c r="I32" s="46">
        <v>0</v>
      </c>
      <c r="J32" s="46">
        <v>2.0099999999999998</v>
      </c>
      <c r="K32" s="46">
        <v>0</v>
      </c>
      <c r="L32" s="46">
        <v>6.16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0.41</v>
      </c>
      <c r="Y32">
        <v>75</v>
      </c>
      <c r="Z32">
        <v>0</v>
      </c>
      <c r="AA32">
        <v>0</v>
      </c>
      <c r="AB32">
        <v>0</v>
      </c>
      <c r="AC32">
        <v>0</v>
      </c>
      <c r="AD32">
        <v>2.0099999999999998</v>
      </c>
      <c r="AE32">
        <v>4.79</v>
      </c>
      <c r="AF32">
        <v>0</v>
      </c>
      <c r="AG32">
        <v>100</v>
      </c>
      <c r="AH32">
        <v>0.53</v>
      </c>
      <c r="AI32">
        <v>0.96</v>
      </c>
      <c r="AJ32">
        <v>0</v>
      </c>
      <c r="AK32">
        <v>50</v>
      </c>
      <c r="AL32">
        <v>0</v>
      </c>
      <c r="AM32">
        <v>240.69</v>
      </c>
      <c r="AN32">
        <v>100</v>
      </c>
      <c r="AO32">
        <v>153.22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153.75</v>
      </c>
      <c r="I33" s="46">
        <v>0</v>
      </c>
      <c r="J33" s="46">
        <v>2.0099999999999998</v>
      </c>
      <c r="K33" s="46">
        <v>0</v>
      </c>
      <c r="L33" s="46">
        <v>6.4799999999999995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0.73</v>
      </c>
      <c r="Y33">
        <v>75</v>
      </c>
      <c r="Z33">
        <v>0</v>
      </c>
      <c r="AA33">
        <v>0</v>
      </c>
      <c r="AB33">
        <v>0</v>
      </c>
      <c r="AC33">
        <v>0</v>
      </c>
      <c r="AD33">
        <v>2.0099999999999998</v>
      </c>
      <c r="AE33">
        <v>4.79</v>
      </c>
      <c r="AF33">
        <v>0</v>
      </c>
      <c r="AG33">
        <v>100</v>
      </c>
      <c r="AH33">
        <v>0.53</v>
      </c>
      <c r="AI33">
        <v>0.96</v>
      </c>
      <c r="AJ33">
        <v>0</v>
      </c>
      <c r="AK33">
        <v>50</v>
      </c>
      <c r="AL33">
        <v>0</v>
      </c>
      <c r="AM33">
        <v>240.69</v>
      </c>
      <c r="AN33">
        <v>100</v>
      </c>
      <c r="AO33">
        <v>153.22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153.75</v>
      </c>
      <c r="I34" s="46">
        <v>0</v>
      </c>
      <c r="J34" s="46">
        <v>2.0099999999999998</v>
      </c>
      <c r="K34" s="46">
        <v>0</v>
      </c>
      <c r="L34" s="46">
        <v>6.8999999999999995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1.1499999999999999</v>
      </c>
      <c r="Y34">
        <v>75</v>
      </c>
      <c r="Z34">
        <v>0</v>
      </c>
      <c r="AA34">
        <v>0</v>
      </c>
      <c r="AB34">
        <v>0</v>
      </c>
      <c r="AC34">
        <v>0</v>
      </c>
      <c r="AD34">
        <v>2.0099999999999998</v>
      </c>
      <c r="AE34">
        <v>4.79</v>
      </c>
      <c r="AF34">
        <v>0</v>
      </c>
      <c r="AG34">
        <v>100</v>
      </c>
      <c r="AH34">
        <v>0.53</v>
      </c>
      <c r="AI34">
        <v>0.96</v>
      </c>
      <c r="AJ34">
        <v>0</v>
      </c>
      <c r="AK34">
        <v>50</v>
      </c>
      <c r="AL34">
        <v>0</v>
      </c>
      <c r="AM34">
        <v>240.69</v>
      </c>
      <c r="AN34">
        <v>100</v>
      </c>
      <c r="AO34">
        <v>153.22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153.99</v>
      </c>
      <c r="I35" s="46">
        <v>0</v>
      </c>
      <c r="J35" s="46">
        <v>2.0099999999999998</v>
      </c>
      <c r="K35" s="46">
        <v>0</v>
      </c>
      <c r="L35" s="46">
        <v>7.36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1.61</v>
      </c>
      <c r="Y35">
        <v>75</v>
      </c>
      <c r="Z35">
        <v>0</v>
      </c>
      <c r="AA35">
        <v>0</v>
      </c>
      <c r="AB35">
        <v>0</v>
      </c>
      <c r="AC35">
        <v>0</v>
      </c>
      <c r="AD35">
        <v>2.0099999999999998</v>
      </c>
      <c r="AE35">
        <v>4.79</v>
      </c>
      <c r="AF35">
        <v>0</v>
      </c>
      <c r="AG35">
        <v>50</v>
      </c>
      <c r="AH35">
        <v>0.77</v>
      </c>
      <c r="AI35">
        <v>0.96</v>
      </c>
      <c r="AJ35">
        <v>0</v>
      </c>
      <c r="AK35">
        <v>50</v>
      </c>
      <c r="AL35">
        <v>0</v>
      </c>
      <c r="AM35">
        <v>240.69</v>
      </c>
      <c r="AN35">
        <v>100</v>
      </c>
      <c r="AO35">
        <v>153.22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153.99</v>
      </c>
      <c r="I36" s="46">
        <v>0</v>
      </c>
      <c r="J36" s="46">
        <v>2.0099999999999998</v>
      </c>
      <c r="K36" s="46">
        <v>0</v>
      </c>
      <c r="L36" s="46">
        <v>7.84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2.09</v>
      </c>
      <c r="Y36">
        <v>75</v>
      </c>
      <c r="Z36">
        <v>0</v>
      </c>
      <c r="AA36">
        <v>0</v>
      </c>
      <c r="AB36">
        <v>0</v>
      </c>
      <c r="AC36">
        <v>0</v>
      </c>
      <c r="AD36">
        <v>2.0099999999999998</v>
      </c>
      <c r="AE36">
        <v>4.79</v>
      </c>
      <c r="AF36">
        <v>0</v>
      </c>
      <c r="AG36">
        <v>50</v>
      </c>
      <c r="AH36">
        <v>0.77</v>
      </c>
      <c r="AI36">
        <v>0.96</v>
      </c>
      <c r="AJ36">
        <v>0</v>
      </c>
      <c r="AK36">
        <v>50</v>
      </c>
      <c r="AL36">
        <v>0</v>
      </c>
      <c r="AM36">
        <v>240.69</v>
      </c>
      <c r="AN36">
        <v>100</v>
      </c>
      <c r="AO36">
        <v>153.22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0.77</v>
      </c>
      <c r="I37" s="46">
        <v>0</v>
      </c>
      <c r="J37" s="46">
        <v>2.0099999999999998</v>
      </c>
      <c r="K37" s="46">
        <v>0</v>
      </c>
      <c r="L37" s="46">
        <v>8.3099999999999987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2.56</v>
      </c>
      <c r="Y37">
        <v>75</v>
      </c>
      <c r="Z37">
        <v>0</v>
      </c>
      <c r="AA37">
        <v>0</v>
      </c>
      <c r="AB37">
        <v>0</v>
      </c>
      <c r="AC37">
        <v>0</v>
      </c>
      <c r="AD37">
        <v>2.0099999999999998</v>
      </c>
      <c r="AE37">
        <v>4.79</v>
      </c>
      <c r="AF37">
        <v>0</v>
      </c>
      <c r="AG37">
        <v>50</v>
      </c>
      <c r="AH37">
        <v>0.77</v>
      </c>
      <c r="AI37">
        <v>0.96</v>
      </c>
      <c r="AJ37">
        <v>0</v>
      </c>
      <c r="AK37">
        <v>50</v>
      </c>
      <c r="AL37">
        <v>0</v>
      </c>
      <c r="AM37">
        <v>240.69</v>
      </c>
      <c r="AN37">
        <v>100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0.77</v>
      </c>
      <c r="I38" s="46">
        <v>0</v>
      </c>
      <c r="J38" s="46">
        <v>2.0099999999999998</v>
      </c>
      <c r="K38" s="46">
        <v>0</v>
      </c>
      <c r="L38" s="46">
        <v>8.84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3.09</v>
      </c>
      <c r="Y38">
        <v>75</v>
      </c>
      <c r="Z38">
        <v>0</v>
      </c>
      <c r="AA38">
        <v>0</v>
      </c>
      <c r="AB38">
        <v>0</v>
      </c>
      <c r="AC38">
        <v>0</v>
      </c>
      <c r="AD38">
        <v>2.0099999999999998</v>
      </c>
      <c r="AE38">
        <v>4.79</v>
      </c>
      <c r="AF38">
        <v>0</v>
      </c>
      <c r="AG38">
        <v>50</v>
      </c>
      <c r="AH38">
        <v>0.77</v>
      </c>
      <c r="AI38">
        <v>0.96</v>
      </c>
      <c r="AJ38">
        <v>0</v>
      </c>
      <c r="AK38">
        <v>50</v>
      </c>
      <c r="AL38">
        <v>0</v>
      </c>
      <c r="AM38">
        <v>240.69</v>
      </c>
      <c r="AN38">
        <v>100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0.77</v>
      </c>
      <c r="I39" s="46">
        <v>0</v>
      </c>
      <c r="J39" s="46">
        <v>2.0099999999999998</v>
      </c>
      <c r="K39" s="46">
        <v>0</v>
      </c>
      <c r="L39" s="46">
        <v>9.3000000000000007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3.55</v>
      </c>
      <c r="Y39">
        <v>75</v>
      </c>
      <c r="Z39">
        <v>0</v>
      </c>
      <c r="AA39">
        <v>0</v>
      </c>
      <c r="AB39">
        <v>0</v>
      </c>
      <c r="AC39">
        <v>0</v>
      </c>
      <c r="AD39">
        <v>2.0099999999999998</v>
      </c>
      <c r="AE39">
        <v>4.79</v>
      </c>
      <c r="AF39">
        <v>0</v>
      </c>
      <c r="AG39">
        <v>50</v>
      </c>
      <c r="AH39">
        <v>0.77</v>
      </c>
      <c r="AI39">
        <v>0.96</v>
      </c>
      <c r="AJ39">
        <v>0</v>
      </c>
      <c r="AK39">
        <v>50</v>
      </c>
      <c r="AL39">
        <v>0</v>
      </c>
      <c r="AM39">
        <v>240.69</v>
      </c>
      <c r="AN39">
        <v>100</v>
      </c>
      <c r="AO39">
        <v>0</v>
      </c>
      <c r="AP39">
        <v>0</v>
      </c>
      <c r="AQ39">
        <v>0</v>
      </c>
    </row>
    <row r="40" spans="1:43">
      <c r="A40" t="s">
        <v>329</v>
      </c>
      <c r="G40" t="s">
        <v>82</v>
      </c>
      <c r="H40" s="73">
        <v>0.77</v>
      </c>
      <c r="I40" s="46">
        <v>0</v>
      </c>
      <c r="J40" s="46">
        <v>2.0099999999999998</v>
      </c>
      <c r="K40" s="46">
        <v>0</v>
      </c>
      <c r="L40" s="46">
        <v>9.8000000000000007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4.05</v>
      </c>
      <c r="Y40">
        <v>75</v>
      </c>
      <c r="Z40">
        <v>0</v>
      </c>
      <c r="AA40">
        <v>0</v>
      </c>
      <c r="AB40">
        <v>0</v>
      </c>
      <c r="AC40">
        <v>0</v>
      </c>
      <c r="AD40">
        <v>2.0099999999999998</v>
      </c>
      <c r="AE40">
        <v>4.79</v>
      </c>
      <c r="AF40">
        <v>0</v>
      </c>
      <c r="AG40">
        <v>50</v>
      </c>
      <c r="AH40">
        <v>0.77</v>
      </c>
      <c r="AI40">
        <v>0.96</v>
      </c>
      <c r="AJ40">
        <v>0</v>
      </c>
      <c r="AK40">
        <v>50</v>
      </c>
      <c r="AL40">
        <v>0</v>
      </c>
      <c r="AM40">
        <v>240.69</v>
      </c>
      <c r="AN40">
        <v>100</v>
      </c>
      <c r="AO40">
        <v>0</v>
      </c>
      <c r="AP40">
        <v>0</v>
      </c>
      <c r="AQ40">
        <v>0</v>
      </c>
    </row>
    <row r="41" spans="1:43">
      <c r="A41" t="s">
        <v>330</v>
      </c>
      <c r="G41" t="s">
        <v>83</v>
      </c>
      <c r="H41" s="73">
        <v>0.77</v>
      </c>
      <c r="I41" s="46">
        <v>0</v>
      </c>
      <c r="J41" s="46">
        <v>2.0099999999999998</v>
      </c>
      <c r="K41" s="46">
        <v>28.72</v>
      </c>
      <c r="L41" s="46">
        <v>10.219999999999999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4.47</v>
      </c>
      <c r="Y41">
        <v>75</v>
      </c>
      <c r="Z41">
        <v>0</v>
      </c>
      <c r="AA41">
        <v>0</v>
      </c>
      <c r="AB41">
        <v>14.36</v>
      </c>
      <c r="AC41">
        <v>14.36</v>
      </c>
      <c r="AD41">
        <v>2.0099999999999998</v>
      </c>
      <c r="AE41">
        <v>4.79</v>
      </c>
      <c r="AF41">
        <v>0</v>
      </c>
      <c r="AG41">
        <v>50</v>
      </c>
      <c r="AH41">
        <v>0.77</v>
      </c>
      <c r="AI41">
        <v>0.96</v>
      </c>
      <c r="AJ41">
        <v>0</v>
      </c>
      <c r="AK41">
        <v>50</v>
      </c>
      <c r="AL41">
        <v>0</v>
      </c>
      <c r="AM41">
        <v>240.69</v>
      </c>
      <c r="AN41">
        <v>100</v>
      </c>
      <c r="AO41">
        <v>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3">
        <v>0.77</v>
      </c>
      <c r="I42" s="46">
        <v>0</v>
      </c>
      <c r="J42" s="46">
        <v>2.0099999999999998</v>
      </c>
      <c r="K42" s="46">
        <v>28.72</v>
      </c>
      <c r="L42" s="46">
        <v>10.629999999999999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4.88</v>
      </c>
      <c r="Y42">
        <v>75</v>
      </c>
      <c r="Z42">
        <v>0</v>
      </c>
      <c r="AA42">
        <v>0</v>
      </c>
      <c r="AB42">
        <v>14.36</v>
      </c>
      <c r="AC42">
        <v>14.36</v>
      </c>
      <c r="AD42">
        <v>2.0099999999999998</v>
      </c>
      <c r="AE42">
        <v>4.79</v>
      </c>
      <c r="AF42">
        <v>0</v>
      </c>
      <c r="AG42">
        <v>50</v>
      </c>
      <c r="AH42">
        <v>0.77</v>
      </c>
      <c r="AI42">
        <v>0.96</v>
      </c>
      <c r="AJ42">
        <v>0</v>
      </c>
      <c r="AK42">
        <v>50</v>
      </c>
      <c r="AL42">
        <v>0</v>
      </c>
      <c r="AM42">
        <v>240.69</v>
      </c>
      <c r="AN42">
        <v>100</v>
      </c>
      <c r="AO42">
        <v>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3">
        <v>0.77</v>
      </c>
      <c r="I43" s="46">
        <v>0</v>
      </c>
      <c r="J43" s="46">
        <v>2.0099999999999998</v>
      </c>
      <c r="K43" s="46">
        <v>28.72</v>
      </c>
      <c r="L43" s="46">
        <v>11.030000000000001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5.28</v>
      </c>
      <c r="Y43">
        <v>75</v>
      </c>
      <c r="Z43">
        <v>0</v>
      </c>
      <c r="AA43">
        <v>0</v>
      </c>
      <c r="AB43">
        <v>14.36</v>
      </c>
      <c r="AC43">
        <v>14.36</v>
      </c>
      <c r="AD43">
        <v>2.0099999999999998</v>
      </c>
      <c r="AE43">
        <v>4.79</v>
      </c>
      <c r="AF43">
        <v>0</v>
      </c>
      <c r="AG43">
        <v>50</v>
      </c>
      <c r="AH43">
        <v>0.77</v>
      </c>
      <c r="AI43">
        <v>0.96</v>
      </c>
      <c r="AJ43">
        <v>0</v>
      </c>
      <c r="AK43">
        <v>50</v>
      </c>
      <c r="AL43">
        <v>0</v>
      </c>
      <c r="AM43">
        <v>240.69</v>
      </c>
      <c r="AN43">
        <v>100</v>
      </c>
      <c r="AO43">
        <v>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3">
        <v>0.77</v>
      </c>
      <c r="I44" s="46">
        <v>0</v>
      </c>
      <c r="J44" s="46">
        <v>2.0099999999999998</v>
      </c>
      <c r="K44" s="46">
        <v>28.72</v>
      </c>
      <c r="L44" s="46">
        <v>11.34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5.59</v>
      </c>
      <c r="Y44">
        <v>75</v>
      </c>
      <c r="Z44">
        <v>0</v>
      </c>
      <c r="AA44">
        <v>0</v>
      </c>
      <c r="AB44">
        <v>14.36</v>
      </c>
      <c r="AC44">
        <v>14.36</v>
      </c>
      <c r="AD44">
        <v>2.0099999999999998</v>
      </c>
      <c r="AE44">
        <v>4.79</v>
      </c>
      <c r="AF44">
        <v>0</v>
      </c>
      <c r="AG44">
        <v>50</v>
      </c>
      <c r="AH44">
        <v>0.77</v>
      </c>
      <c r="AI44">
        <v>0.96</v>
      </c>
      <c r="AJ44">
        <v>0</v>
      </c>
      <c r="AK44">
        <v>50</v>
      </c>
      <c r="AL44">
        <v>0</v>
      </c>
      <c r="AM44">
        <v>240.69</v>
      </c>
      <c r="AN44">
        <v>100</v>
      </c>
      <c r="AO44">
        <v>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3">
        <v>0.77</v>
      </c>
      <c r="I45" s="46">
        <v>0</v>
      </c>
      <c r="J45" s="46">
        <v>2.0099999999999998</v>
      </c>
      <c r="K45" s="46">
        <v>28.72</v>
      </c>
      <c r="L45" s="46">
        <v>11.59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5.84</v>
      </c>
      <c r="Y45">
        <v>75</v>
      </c>
      <c r="Z45">
        <v>0</v>
      </c>
      <c r="AA45">
        <v>0</v>
      </c>
      <c r="AB45">
        <v>14.36</v>
      </c>
      <c r="AC45">
        <v>14.36</v>
      </c>
      <c r="AD45">
        <v>2.0099999999999998</v>
      </c>
      <c r="AE45">
        <v>4.79</v>
      </c>
      <c r="AF45">
        <v>0</v>
      </c>
      <c r="AG45">
        <v>50</v>
      </c>
      <c r="AH45">
        <v>0.77</v>
      </c>
      <c r="AI45">
        <v>0.96</v>
      </c>
      <c r="AJ45">
        <v>0</v>
      </c>
      <c r="AK45">
        <v>50</v>
      </c>
      <c r="AL45">
        <v>0</v>
      </c>
      <c r="AM45">
        <v>240.69</v>
      </c>
      <c r="AN45">
        <v>100</v>
      </c>
      <c r="AO45">
        <v>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3">
        <v>0.77</v>
      </c>
      <c r="I46" s="46">
        <v>0</v>
      </c>
      <c r="J46" s="46">
        <v>2.0099999999999998</v>
      </c>
      <c r="K46" s="46">
        <v>28.72</v>
      </c>
      <c r="L46" s="46">
        <v>11.91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6.16</v>
      </c>
      <c r="Y46">
        <v>75</v>
      </c>
      <c r="Z46">
        <v>0</v>
      </c>
      <c r="AA46">
        <v>0</v>
      </c>
      <c r="AB46">
        <v>14.36</v>
      </c>
      <c r="AC46">
        <v>14.36</v>
      </c>
      <c r="AD46">
        <v>2.0099999999999998</v>
      </c>
      <c r="AE46">
        <v>4.79</v>
      </c>
      <c r="AF46">
        <v>0</v>
      </c>
      <c r="AG46">
        <v>50</v>
      </c>
      <c r="AH46">
        <v>0.77</v>
      </c>
      <c r="AI46">
        <v>0.96</v>
      </c>
      <c r="AJ46">
        <v>0</v>
      </c>
      <c r="AK46">
        <v>50</v>
      </c>
      <c r="AL46">
        <v>0</v>
      </c>
      <c r="AM46">
        <v>240.69</v>
      </c>
      <c r="AN46">
        <v>100</v>
      </c>
      <c r="AO46">
        <v>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3">
        <v>0.77</v>
      </c>
      <c r="I47" s="46">
        <v>0</v>
      </c>
      <c r="J47" s="46">
        <v>2.0099999999999998</v>
      </c>
      <c r="K47" s="46">
        <v>28.72</v>
      </c>
      <c r="L47" s="46">
        <v>12.059999999999999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6.31</v>
      </c>
      <c r="Y47">
        <v>75</v>
      </c>
      <c r="Z47">
        <v>0</v>
      </c>
      <c r="AA47">
        <v>0</v>
      </c>
      <c r="AB47">
        <v>14.36</v>
      </c>
      <c r="AC47">
        <v>14.36</v>
      </c>
      <c r="AD47">
        <v>2.0099999999999998</v>
      </c>
      <c r="AE47">
        <v>4.79</v>
      </c>
      <c r="AF47">
        <v>0</v>
      </c>
      <c r="AG47">
        <v>100</v>
      </c>
      <c r="AH47">
        <v>0.77</v>
      </c>
      <c r="AI47">
        <v>0.96</v>
      </c>
      <c r="AJ47">
        <v>0</v>
      </c>
      <c r="AK47">
        <v>50</v>
      </c>
      <c r="AL47">
        <v>0</v>
      </c>
      <c r="AM47">
        <v>240.69</v>
      </c>
      <c r="AN47">
        <v>100</v>
      </c>
      <c r="AO47">
        <v>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0.77</v>
      </c>
      <c r="I48" s="46">
        <v>0</v>
      </c>
      <c r="J48" s="46">
        <v>2.0099999999999998</v>
      </c>
      <c r="K48" s="46">
        <v>28.72</v>
      </c>
      <c r="L48" s="46">
        <v>12.330000000000002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6.58</v>
      </c>
      <c r="Y48">
        <v>75</v>
      </c>
      <c r="Z48">
        <v>0</v>
      </c>
      <c r="AA48">
        <v>0</v>
      </c>
      <c r="AB48">
        <v>14.36</v>
      </c>
      <c r="AC48">
        <v>14.36</v>
      </c>
      <c r="AD48">
        <v>2.0099999999999998</v>
      </c>
      <c r="AE48">
        <v>4.79</v>
      </c>
      <c r="AF48">
        <v>0</v>
      </c>
      <c r="AG48">
        <v>100</v>
      </c>
      <c r="AH48">
        <v>0.77</v>
      </c>
      <c r="AI48">
        <v>0.96</v>
      </c>
      <c r="AJ48">
        <v>0</v>
      </c>
      <c r="AK48">
        <v>50</v>
      </c>
      <c r="AL48">
        <v>0</v>
      </c>
      <c r="AM48">
        <v>240.69</v>
      </c>
      <c r="AN48">
        <v>100</v>
      </c>
      <c r="AO48">
        <v>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0.77</v>
      </c>
      <c r="I49" s="46">
        <v>0</v>
      </c>
      <c r="J49" s="46">
        <v>2.0099999999999998</v>
      </c>
      <c r="K49" s="46">
        <v>28.72</v>
      </c>
      <c r="L49" s="46">
        <v>12.41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6.66</v>
      </c>
      <c r="Y49">
        <v>75</v>
      </c>
      <c r="Z49">
        <v>0</v>
      </c>
      <c r="AA49">
        <v>0</v>
      </c>
      <c r="AB49">
        <v>14.36</v>
      </c>
      <c r="AC49">
        <v>14.36</v>
      </c>
      <c r="AD49">
        <v>2.0099999999999998</v>
      </c>
      <c r="AE49">
        <v>4.79</v>
      </c>
      <c r="AF49">
        <v>0</v>
      </c>
      <c r="AG49">
        <v>100</v>
      </c>
      <c r="AH49">
        <v>0.77</v>
      </c>
      <c r="AI49">
        <v>0.96</v>
      </c>
      <c r="AJ49">
        <v>0</v>
      </c>
      <c r="AK49">
        <v>50</v>
      </c>
      <c r="AL49">
        <v>0</v>
      </c>
      <c r="AM49">
        <v>240.69</v>
      </c>
      <c r="AN49">
        <v>100</v>
      </c>
      <c r="AO49">
        <v>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0.77</v>
      </c>
      <c r="I50" s="46">
        <v>0</v>
      </c>
      <c r="J50" s="46">
        <v>2.0099999999999998</v>
      </c>
      <c r="K50" s="46">
        <v>28.72</v>
      </c>
      <c r="L50" s="46">
        <v>12.61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6.86</v>
      </c>
      <c r="Y50">
        <v>75</v>
      </c>
      <c r="Z50">
        <v>0</v>
      </c>
      <c r="AA50">
        <v>0</v>
      </c>
      <c r="AB50">
        <v>14.36</v>
      </c>
      <c r="AC50">
        <v>14.36</v>
      </c>
      <c r="AD50">
        <v>2.0099999999999998</v>
      </c>
      <c r="AE50">
        <v>4.79</v>
      </c>
      <c r="AF50">
        <v>0</v>
      </c>
      <c r="AG50">
        <v>100</v>
      </c>
      <c r="AH50">
        <v>0.77</v>
      </c>
      <c r="AI50">
        <v>0.96</v>
      </c>
      <c r="AJ50">
        <v>0</v>
      </c>
      <c r="AK50">
        <v>50</v>
      </c>
      <c r="AL50">
        <v>0</v>
      </c>
      <c r="AM50">
        <v>240.69</v>
      </c>
      <c r="AN50">
        <v>100</v>
      </c>
      <c r="AO50">
        <v>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0.77</v>
      </c>
      <c r="I51" s="46">
        <v>0</v>
      </c>
      <c r="J51" s="46">
        <v>2.0099999999999998</v>
      </c>
      <c r="K51" s="46">
        <v>28.72</v>
      </c>
      <c r="L51" s="46">
        <v>12.73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6.98</v>
      </c>
      <c r="Y51">
        <v>75</v>
      </c>
      <c r="Z51">
        <v>0</v>
      </c>
      <c r="AA51">
        <v>0</v>
      </c>
      <c r="AB51">
        <v>14.36</v>
      </c>
      <c r="AC51">
        <v>14.36</v>
      </c>
      <c r="AD51">
        <v>2.0099999999999998</v>
      </c>
      <c r="AE51">
        <v>4.79</v>
      </c>
      <c r="AF51">
        <v>0</v>
      </c>
      <c r="AG51">
        <v>100</v>
      </c>
      <c r="AH51">
        <v>0.77</v>
      </c>
      <c r="AI51">
        <v>0.96</v>
      </c>
      <c r="AJ51">
        <v>0</v>
      </c>
      <c r="AK51">
        <v>50</v>
      </c>
      <c r="AL51">
        <v>0</v>
      </c>
      <c r="AM51">
        <v>240.69</v>
      </c>
      <c r="AN51">
        <v>100</v>
      </c>
      <c r="AO51">
        <v>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0.77</v>
      </c>
      <c r="I52" s="46">
        <v>0</v>
      </c>
      <c r="J52" s="46">
        <v>2.0099999999999998</v>
      </c>
      <c r="K52" s="46">
        <v>28.72</v>
      </c>
      <c r="L52" s="46">
        <v>12.66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6.91</v>
      </c>
      <c r="Y52">
        <v>75</v>
      </c>
      <c r="Z52">
        <v>0</v>
      </c>
      <c r="AA52">
        <v>0</v>
      </c>
      <c r="AB52">
        <v>14.36</v>
      </c>
      <c r="AC52">
        <v>14.36</v>
      </c>
      <c r="AD52">
        <v>2.0099999999999998</v>
      </c>
      <c r="AE52">
        <v>4.79</v>
      </c>
      <c r="AF52">
        <v>0</v>
      </c>
      <c r="AG52">
        <v>100</v>
      </c>
      <c r="AH52">
        <v>0.77</v>
      </c>
      <c r="AI52">
        <v>0.96</v>
      </c>
      <c r="AJ52">
        <v>0</v>
      </c>
      <c r="AK52">
        <v>50</v>
      </c>
      <c r="AL52">
        <v>0</v>
      </c>
      <c r="AM52">
        <v>240.69</v>
      </c>
      <c r="AN52">
        <v>100</v>
      </c>
      <c r="AO52">
        <v>0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0.77</v>
      </c>
      <c r="I53" s="46">
        <v>0</v>
      </c>
      <c r="J53" s="46">
        <v>2.0099999999999998</v>
      </c>
      <c r="K53" s="46">
        <v>28.72</v>
      </c>
      <c r="L53" s="46">
        <v>12.39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6.64</v>
      </c>
      <c r="Y53">
        <v>75</v>
      </c>
      <c r="Z53">
        <v>0</v>
      </c>
      <c r="AA53">
        <v>0</v>
      </c>
      <c r="AB53">
        <v>14.36</v>
      </c>
      <c r="AC53">
        <v>14.36</v>
      </c>
      <c r="AD53">
        <v>2.0099999999999998</v>
      </c>
      <c r="AE53">
        <v>4.79</v>
      </c>
      <c r="AF53">
        <v>0</v>
      </c>
      <c r="AG53">
        <v>100</v>
      </c>
      <c r="AH53">
        <v>0.77</v>
      </c>
      <c r="AI53">
        <v>0.96</v>
      </c>
      <c r="AJ53">
        <v>0</v>
      </c>
      <c r="AK53">
        <v>50</v>
      </c>
      <c r="AL53">
        <v>0</v>
      </c>
      <c r="AM53">
        <v>240.69</v>
      </c>
      <c r="AN53">
        <v>100</v>
      </c>
      <c r="AO53">
        <v>0</v>
      </c>
      <c r="AP53">
        <v>0</v>
      </c>
      <c r="AQ53">
        <v>0</v>
      </c>
    </row>
    <row r="54" spans="1:43">
      <c r="A54" t="s">
        <v>399</v>
      </c>
      <c r="G54" t="s">
        <v>96</v>
      </c>
      <c r="H54" s="73">
        <v>0.77</v>
      </c>
      <c r="I54" s="46">
        <v>0</v>
      </c>
      <c r="J54" s="46">
        <v>2.0099999999999998</v>
      </c>
      <c r="K54" s="46">
        <v>28.72</v>
      </c>
      <c r="L54" s="46">
        <v>12.370000000000001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6.62</v>
      </c>
      <c r="Y54">
        <v>75</v>
      </c>
      <c r="Z54">
        <v>0</v>
      </c>
      <c r="AA54">
        <v>0</v>
      </c>
      <c r="AB54">
        <v>14.36</v>
      </c>
      <c r="AC54">
        <v>14.36</v>
      </c>
      <c r="AD54">
        <v>2.0099999999999998</v>
      </c>
      <c r="AE54">
        <v>4.79</v>
      </c>
      <c r="AF54">
        <v>0</v>
      </c>
      <c r="AG54">
        <v>100</v>
      </c>
      <c r="AH54">
        <v>0.77</v>
      </c>
      <c r="AI54">
        <v>0.96</v>
      </c>
      <c r="AJ54">
        <v>0</v>
      </c>
      <c r="AK54">
        <v>50</v>
      </c>
      <c r="AL54">
        <v>0</v>
      </c>
      <c r="AM54">
        <v>240.69</v>
      </c>
      <c r="AN54">
        <v>100</v>
      </c>
      <c r="AO54">
        <v>0</v>
      </c>
      <c r="AP54">
        <v>0</v>
      </c>
      <c r="AQ54">
        <v>0</v>
      </c>
    </row>
    <row r="55" spans="1:43">
      <c r="A55" t="s">
        <v>401</v>
      </c>
      <c r="G55" t="s">
        <v>97</v>
      </c>
      <c r="H55" s="73">
        <v>0.77</v>
      </c>
      <c r="I55" s="46">
        <v>0</v>
      </c>
      <c r="J55" s="46">
        <v>2.0099999999999998</v>
      </c>
      <c r="K55" s="46">
        <v>28.72</v>
      </c>
      <c r="L55" s="46">
        <v>12.3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6.55</v>
      </c>
      <c r="Y55">
        <v>75</v>
      </c>
      <c r="Z55">
        <v>0</v>
      </c>
      <c r="AA55">
        <v>0</v>
      </c>
      <c r="AB55">
        <v>14.36</v>
      </c>
      <c r="AC55">
        <v>14.36</v>
      </c>
      <c r="AD55">
        <v>2.0099999999999998</v>
      </c>
      <c r="AE55">
        <v>4.79</v>
      </c>
      <c r="AF55">
        <v>0</v>
      </c>
      <c r="AG55">
        <v>100</v>
      </c>
      <c r="AH55">
        <v>0.77</v>
      </c>
      <c r="AI55">
        <v>0.96</v>
      </c>
      <c r="AJ55">
        <v>0</v>
      </c>
      <c r="AK55">
        <v>50</v>
      </c>
      <c r="AL55">
        <v>0</v>
      </c>
      <c r="AM55">
        <v>240.69</v>
      </c>
      <c r="AN55">
        <v>100</v>
      </c>
      <c r="AO55">
        <v>0</v>
      </c>
      <c r="AP55">
        <v>0</v>
      </c>
      <c r="AQ55">
        <v>0</v>
      </c>
    </row>
    <row r="56" spans="1:43">
      <c r="A56" t="s">
        <v>401</v>
      </c>
      <c r="G56" t="s">
        <v>98</v>
      </c>
      <c r="H56" s="73">
        <v>0.77</v>
      </c>
      <c r="I56" s="46">
        <v>0</v>
      </c>
      <c r="J56" s="46">
        <v>2.0099999999999998</v>
      </c>
      <c r="K56" s="46">
        <v>28.72</v>
      </c>
      <c r="L56" s="46">
        <v>12.219999999999999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6.47</v>
      </c>
      <c r="Y56">
        <v>75</v>
      </c>
      <c r="Z56">
        <v>0</v>
      </c>
      <c r="AA56">
        <v>0</v>
      </c>
      <c r="AB56">
        <v>14.36</v>
      </c>
      <c r="AC56">
        <v>14.36</v>
      </c>
      <c r="AD56">
        <v>2.0099999999999998</v>
      </c>
      <c r="AE56">
        <v>4.79</v>
      </c>
      <c r="AF56">
        <v>0</v>
      </c>
      <c r="AG56">
        <v>100</v>
      </c>
      <c r="AH56">
        <v>0.77</v>
      </c>
      <c r="AI56">
        <v>0.96</v>
      </c>
      <c r="AJ56">
        <v>0</v>
      </c>
      <c r="AK56">
        <v>50</v>
      </c>
      <c r="AL56">
        <v>0</v>
      </c>
      <c r="AM56">
        <v>240.69</v>
      </c>
      <c r="AN56">
        <v>100</v>
      </c>
      <c r="AO56">
        <v>0</v>
      </c>
      <c r="AP56">
        <v>0</v>
      </c>
      <c r="AQ56">
        <v>0</v>
      </c>
    </row>
    <row r="57" spans="1:43">
      <c r="G57" t="s">
        <v>99</v>
      </c>
      <c r="H57" s="73">
        <v>0.77</v>
      </c>
      <c r="I57" s="46">
        <v>0</v>
      </c>
      <c r="J57" s="46">
        <v>2.0099999999999998</v>
      </c>
      <c r="K57" s="46">
        <v>28.72</v>
      </c>
      <c r="L57" s="46">
        <v>12.09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6.34</v>
      </c>
      <c r="Y57">
        <v>75</v>
      </c>
      <c r="Z57">
        <v>0</v>
      </c>
      <c r="AA57">
        <v>0</v>
      </c>
      <c r="AB57">
        <v>14.36</v>
      </c>
      <c r="AC57">
        <v>14.36</v>
      </c>
      <c r="AD57">
        <v>2.0099999999999998</v>
      </c>
      <c r="AE57">
        <v>4.79</v>
      </c>
      <c r="AF57">
        <v>0</v>
      </c>
      <c r="AG57">
        <v>100</v>
      </c>
      <c r="AH57">
        <v>0.77</v>
      </c>
      <c r="AI57">
        <v>0.96</v>
      </c>
      <c r="AJ57">
        <v>0</v>
      </c>
      <c r="AK57">
        <v>50</v>
      </c>
      <c r="AL57">
        <v>0</v>
      </c>
      <c r="AM57">
        <v>240.69</v>
      </c>
      <c r="AN57">
        <v>100</v>
      </c>
      <c r="AO57">
        <v>0</v>
      </c>
      <c r="AP57">
        <v>0</v>
      </c>
      <c r="AQ57">
        <v>0</v>
      </c>
    </row>
    <row r="58" spans="1:43">
      <c r="G58" t="s">
        <v>100</v>
      </c>
      <c r="H58" s="73">
        <v>0.77</v>
      </c>
      <c r="I58" s="46">
        <v>0</v>
      </c>
      <c r="J58" s="46">
        <v>2.0099999999999998</v>
      </c>
      <c r="K58" s="46">
        <v>28.72</v>
      </c>
      <c r="L58" s="46">
        <v>11.77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6.02</v>
      </c>
      <c r="Y58">
        <v>75</v>
      </c>
      <c r="Z58">
        <v>0</v>
      </c>
      <c r="AA58">
        <v>0</v>
      </c>
      <c r="AB58">
        <v>14.36</v>
      </c>
      <c r="AC58">
        <v>14.36</v>
      </c>
      <c r="AD58">
        <v>2.0099999999999998</v>
      </c>
      <c r="AE58">
        <v>4.79</v>
      </c>
      <c r="AF58">
        <v>0</v>
      </c>
      <c r="AG58">
        <v>100</v>
      </c>
      <c r="AH58">
        <v>0.77</v>
      </c>
      <c r="AI58">
        <v>0.96</v>
      </c>
      <c r="AJ58">
        <v>0</v>
      </c>
      <c r="AK58">
        <v>50</v>
      </c>
      <c r="AL58">
        <v>0</v>
      </c>
      <c r="AM58">
        <v>240.69</v>
      </c>
      <c r="AN58">
        <v>100</v>
      </c>
      <c r="AO58">
        <v>0</v>
      </c>
      <c r="AP58">
        <v>0</v>
      </c>
      <c r="AQ58">
        <v>0</v>
      </c>
    </row>
    <row r="59" spans="1:43">
      <c r="G59" t="s">
        <v>101</v>
      </c>
      <c r="H59" s="73">
        <v>0.77</v>
      </c>
      <c r="I59" s="46">
        <v>0</v>
      </c>
      <c r="J59" s="46">
        <v>2.0099999999999998</v>
      </c>
      <c r="K59" s="46">
        <v>28.72</v>
      </c>
      <c r="L59" s="46">
        <v>11.580000000000002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5.83</v>
      </c>
      <c r="Y59">
        <v>75</v>
      </c>
      <c r="Z59">
        <v>0</v>
      </c>
      <c r="AA59">
        <v>0</v>
      </c>
      <c r="AB59">
        <v>14.36</v>
      </c>
      <c r="AC59">
        <v>14.36</v>
      </c>
      <c r="AD59">
        <v>2.0099999999999998</v>
      </c>
      <c r="AE59">
        <v>4.79</v>
      </c>
      <c r="AF59">
        <v>0</v>
      </c>
      <c r="AG59">
        <v>100</v>
      </c>
      <c r="AH59">
        <v>0.77</v>
      </c>
      <c r="AI59">
        <v>0.96</v>
      </c>
      <c r="AJ59">
        <v>0</v>
      </c>
      <c r="AK59">
        <v>50</v>
      </c>
      <c r="AL59">
        <v>0</v>
      </c>
      <c r="AM59">
        <v>240.69</v>
      </c>
      <c r="AN59">
        <v>100</v>
      </c>
      <c r="AO59">
        <v>0</v>
      </c>
      <c r="AP59">
        <v>0</v>
      </c>
      <c r="AQ59">
        <v>0</v>
      </c>
    </row>
    <row r="60" spans="1:43">
      <c r="G60" t="s">
        <v>102</v>
      </c>
      <c r="H60" s="73">
        <v>0.77</v>
      </c>
      <c r="I60" s="46">
        <v>0</v>
      </c>
      <c r="J60" s="46">
        <v>2.0099999999999998</v>
      </c>
      <c r="K60" s="46">
        <v>28.72</v>
      </c>
      <c r="L60" s="46">
        <v>11.280000000000001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5.53</v>
      </c>
      <c r="Y60">
        <v>75</v>
      </c>
      <c r="Z60">
        <v>0</v>
      </c>
      <c r="AA60">
        <v>0</v>
      </c>
      <c r="AB60">
        <v>14.36</v>
      </c>
      <c r="AC60">
        <v>14.36</v>
      </c>
      <c r="AD60">
        <v>2.0099999999999998</v>
      </c>
      <c r="AE60">
        <v>4.79</v>
      </c>
      <c r="AF60">
        <v>0</v>
      </c>
      <c r="AG60">
        <v>100</v>
      </c>
      <c r="AH60">
        <v>0.77</v>
      </c>
      <c r="AI60">
        <v>0.96</v>
      </c>
      <c r="AJ60">
        <v>0</v>
      </c>
      <c r="AK60">
        <v>50</v>
      </c>
      <c r="AL60">
        <v>0</v>
      </c>
      <c r="AM60">
        <v>240.69</v>
      </c>
      <c r="AN60">
        <v>100</v>
      </c>
      <c r="AO60">
        <v>0</v>
      </c>
      <c r="AP60">
        <v>0</v>
      </c>
      <c r="AQ60">
        <v>0</v>
      </c>
    </row>
    <row r="61" spans="1:43">
      <c r="G61" t="s">
        <v>103</v>
      </c>
      <c r="H61" s="73">
        <v>0.77</v>
      </c>
      <c r="I61" s="46">
        <v>0</v>
      </c>
      <c r="J61" s="46">
        <v>2.0099999999999998</v>
      </c>
      <c r="K61" s="46">
        <v>28.72</v>
      </c>
      <c r="L61" s="46">
        <v>10.920000000000002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5.17</v>
      </c>
      <c r="Y61">
        <v>75</v>
      </c>
      <c r="Z61">
        <v>0</v>
      </c>
      <c r="AA61">
        <v>0</v>
      </c>
      <c r="AB61">
        <v>14.36</v>
      </c>
      <c r="AC61">
        <v>14.36</v>
      </c>
      <c r="AD61">
        <v>2.0099999999999998</v>
      </c>
      <c r="AE61">
        <v>4.79</v>
      </c>
      <c r="AF61">
        <v>0</v>
      </c>
      <c r="AG61">
        <v>100</v>
      </c>
      <c r="AH61">
        <v>0.77</v>
      </c>
      <c r="AI61">
        <v>0.96</v>
      </c>
      <c r="AJ61">
        <v>0</v>
      </c>
      <c r="AK61">
        <v>50</v>
      </c>
      <c r="AL61">
        <v>0</v>
      </c>
      <c r="AM61">
        <v>240.69</v>
      </c>
      <c r="AN61">
        <v>100</v>
      </c>
      <c r="AO61">
        <v>0</v>
      </c>
      <c r="AP61">
        <v>0</v>
      </c>
      <c r="AQ61">
        <v>0</v>
      </c>
    </row>
    <row r="62" spans="1:43">
      <c r="G62" t="s">
        <v>104</v>
      </c>
      <c r="H62" s="73">
        <v>0.77</v>
      </c>
      <c r="I62" s="46">
        <v>0</v>
      </c>
      <c r="J62" s="46">
        <v>2.0099999999999998</v>
      </c>
      <c r="K62" s="46">
        <v>28.72</v>
      </c>
      <c r="L62" s="46">
        <v>10.55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4.8</v>
      </c>
      <c r="Y62">
        <v>75</v>
      </c>
      <c r="Z62">
        <v>0</v>
      </c>
      <c r="AA62">
        <v>0</v>
      </c>
      <c r="AB62">
        <v>14.36</v>
      </c>
      <c r="AC62">
        <v>14.36</v>
      </c>
      <c r="AD62">
        <v>2.0099999999999998</v>
      </c>
      <c r="AE62">
        <v>4.79</v>
      </c>
      <c r="AF62">
        <v>0</v>
      </c>
      <c r="AG62">
        <v>100</v>
      </c>
      <c r="AH62">
        <v>0.77</v>
      </c>
      <c r="AI62">
        <v>0.96</v>
      </c>
      <c r="AJ62">
        <v>0</v>
      </c>
      <c r="AK62">
        <v>50</v>
      </c>
      <c r="AL62">
        <v>0</v>
      </c>
      <c r="AM62">
        <v>240.69</v>
      </c>
      <c r="AN62">
        <v>100</v>
      </c>
      <c r="AO62">
        <v>0</v>
      </c>
      <c r="AP62">
        <v>0</v>
      </c>
      <c r="AQ62">
        <v>0</v>
      </c>
    </row>
    <row r="63" spans="1:43">
      <c r="G63" t="s">
        <v>105</v>
      </c>
      <c r="H63" s="73">
        <v>0.62</v>
      </c>
      <c r="I63" s="46">
        <v>0</v>
      </c>
      <c r="J63" s="46">
        <v>2.0099999999999998</v>
      </c>
      <c r="K63" s="46">
        <v>28.72</v>
      </c>
      <c r="L63" s="46">
        <v>10.170000000000002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4.42</v>
      </c>
      <c r="Y63">
        <v>75</v>
      </c>
      <c r="Z63">
        <v>0</v>
      </c>
      <c r="AA63">
        <v>0</v>
      </c>
      <c r="AB63">
        <v>14.36</v>
      </c>
      <c r="AC63">
        <v>14.36</v>
      </c>
      <c r="AD63">
        <v>2.0099999999999998</v>
      </c>
      <c r="AE63">
        <v>4.79</v>
      </c>
      <c r="AF63">
        <v>0</v>
      </c>
      <c r="AG63">
        <v>100</v>
      </c>
      <c r="AH63">
        <v>0.62</v>
      </c>
      <c r="AI63">
        <v>0.96</v>
      </c>
      <c r="AJ63">
        <v>0</v>
      </c>
      <c r="AK63">
        <v>50</v>
      </c>
      <c r="AL63">
        <v>0</v>
      </c>
      <c r="AM63">
        <v>240.69</v>
      </c>
      <c r="AN63">
        <v>100</v>
      </c>
      <c r="AO63">
        <v>0</v>
      </c>
      <c r="AP63">
        <v>0</v>
      </c>
      <c r="AQ63">
        <v>0</v>
      </c>
    </row>
    <row r="64" spans="1:43">
      <c r="G64" t="s">
        <v>106</v>
      </c>
      <c r="H64" s="73">
        <v>0.62</v>
      </c>
      <c r="I64" s="46">
        <v>0</v>
      </c>
      <c r="J64" s="46">
        <v>2.0099999999999998</v>
      </c>
      <c r="K64" s="46">
        <v>28.72</v>
      </c>
      <c r="L64" s="46">
        <v>9.5100000000000016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3.76</v>
      </c>
      <c r="Y64">
        <v>75</v>
      </c>
      <c r="Z64">
        <v>0</v>
      </c>
      <c r="AA64">
        <v>0</v>
      </c>
      <c r="AB64">
        <v>14.36</v>
      </c>
      <c r="AC64">
        <v>14.36</v>
      </c>
      <c r="AD64">
        <v>2.0099999999999998</v>
      </c>
      <c r="AE64">
        <v>4.79</v>
      </c>
      <c r="AF64">
        <v>0</v>
      </c>
      <c r="AG64">
        <v>100</v>
      </c>
      <c r="AH64">
        <v>0.62</v>
      </c>
      <c r="AI64">
        <v>0.96</v>
      </c>
      <c r="AJ64">
        <v>0</v>
      </c>
      <c r="AK64">
        <v>50</v>
      </c>
      <c r="AL64">
        <v>0</v>
      </c>
      <c r="AM64">
        <v>240.69</v>
      </c>
      <c r="AN64">
        <v>100</v>
      </c>
      <c r="AO64">
        <v>0</v>
      </c>
      <c r="AP64">
        <v>0</v>
      </c>
      <c r="AQ64">
        <v>0</v>
      </c>
    </row>
    <row r="65" spans="7:43">
      <c r="G65" t="s">
        <v>107</v>
      </c>
      <c r="H65" s="73">
        <v>0.62</v>
      </c>
      <c r="I65" s="46">
        <v>0</v>
      </c>
      <c r="J65" s="46">
        <v>2.0099999999999998</v>
      </c>
      <c r="K65" s="46">
        <v>28.72</v>
      </c>
      <c r="L65" s="46">
        <v>8.990000000000002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3.24</v>
      </c>
      <c r="Y65">
        <v>75</v>
      </c>
      <c r="Z65">
        <v>0</v>
      </c>
      <c r="AA65">
        <v>0</v>
      </c>
      <c r="AB65">
        <v>14.36</v>
      </c>
      <c r="AC65">
        <v>14.36</v>
      </c>
      <c r="AD65">
        <v>2.0099999999999998</v>
      </c>
      <c r="AE65">
        <v>4.79</v>
      </c>
      <c r="AF65">
        <v>0</v>
      </c>
      <c r="AG65">
        <v>100</v>
      </c>
      <c r="AH65">
        <v>0.62</v>
      </c>
      <c r="AI65">
        <v>0.96</v>
      </c>
      <c r="AJ65">
        <v>0</v>
      </c>
      <c r="AK65">
        <v>50</v>
      </c>
      <c r="AL65">
        <v>0</v>
      </c>
      <c r="AM65">
        <v>240.69</v>
      </c>
      <c r="AN65">
        <v>100</v>
      </c>
      <c r="AO65">
        <v>0</v>
      </c>
      <c r="AP65">
        <v>0</v>
      </c>
      <c r="AQ65">
        <v>0</v>
      </c>
    </row>
    <row r="66" spans="7:43">
      <c r="G66" t="s">
        <v>108</v>
      </c>
      <c r="H66" s="73">
        <v>0.62</v>
      </c>
      <c r="I66" s="46">
        <v>0</v>
      </c>
      <c r="J66" s="46">
        <v>2.0099999999999998</v>
      </c>
      <c r="K66" s="46">
        <v>28.72</v>
      </c>
      <c r="L66" s="46">
        <v>8.41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2.66</v>
      </c>
      <c r="Y66">
        <v>75</v>
      </c>
      <c r="Z66">
        <v>0</v>
      </c>
      <c r="AA66">
        <v>0</v>
      </c>
      <c r="AB66">
        <v>14.36</v>
      </c>
      <c r="AC66">
        <v>14.36</v>
      </c>
      <c r="AD66">
        <v>2.0099999999999998</v>
      </c>
      <c r="AE66">
        <v>4.79</v>
      </c>
      <c r="AF66">
        <v>0</v>
      </c>
      <c r="AG66">
        <v>100</v>
      </c>
      <c r="AH66">
        <v>0.62</v>
      </c>
      <c r="AI66">
        <v>0.96</v>
      </c>
      <c r="AJ66">
        <v>0</v>
      </c>
      <c r="AK66">
        <v>50</v>
      </c>
      <c r="AL66">
        <v>0</v>
      </c>
      <c r="AM66">
        <v>240.69</v>
      </c>
      <c r="AN66">
        <v>100</v>
      </c>
      <c r="AO66">
        <v>0</v>
      </c>
      <c r="AP66">
        <v>0</v>
      </c>
      <c r="AQ66">
        <v>0</v>
      </c>
    </row>
    <row r="67" spans="7:43">
      <c r="G67" t="s">
        <v>109</v>
      </c>
      <c r="H67" s="73">
        <v>0.48</v>
      </c>
      <c r="I67" s="46">
        <v>0</v>
      </c>
      <c r="J67" s="46">
        <v>2.0099999999999998</v>
      </c>
      <c r="K67" s="46">
        <v>0</v>
      </c>
      <c r="L67" s="46">
        <v>8.1000000000000014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2.35</v>
      </c>
      <c r="Y67">
        <v>75</v>
      </c>
      <c r="Z67">
        <v>0</v>
      </c>
      <c r="AA67">
        <v>0</v>
      </c>
      <c r="AB67">
        <v>0</v>
      </c>
      <c r="AC67">
        <v>0</v>
      </c>
      <c r="AD67">
        <v>2.0099999999999998</v>
      </c>
      <c r="AE67">
        <v>4.79</v>
      </c>
      <c r="AF67">
        <v>0</v>
      </c>
      <c r="AG67">
        <v>100</v>
      </c>
      <c r="AH67">
        <v>0.48</v>
      </c>
      <c r="AI67">
        <v>0.96</v>
      </c>
      <c r="AJ67">
        <v>0</v>
      </c>
      <c r="AK67">
        <v>50</v>
      </c>
      <c r="AL67">
        <v>0</v>
      </c>
      <c r="AM67">
        <v>240.69</v>
      </c>
      <c r="AN67">
        <v>100</v>
      </c>
      <c r="AO67">
        <v>0</v>
      </c>
      <c r="AP67">
        <v>0</v>
      </c>
      <c r="AQ67">
        <v>0</v>
      </c>
    </row>
    <row r="68" spans="7:43">
      <c r="G68" t="s">
        <v>110</v>
      </c>
      <c r="H68" s="73">
        <v>0.48</v>
      </c>
      <c r="I68" s="46">
        <v>0</v>
      </c>
      <c r="J68" s="46">
        <v>2.0099999999999998</v>
      </c>
      <c r="K68" s="46">
        <v>0</v>
      </c>
      <c r="L68" s="46">
        <v>7.61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1.86</v>
      </c>
      <c r="Y68">
        <v>75</v>
      </c>
      <c r="Z68">
        <v>0</v>
      </c>
      <c r="AA68">
        <v>0</v>
      </c>
      <c r="AB68">
        <v>0</v>
      </c>
      <c r="AC68">
        <v>0</v>
      </c>
      <c r="AD68">
        <v>2.0099999999999998</v>
      </c>
      <c r="AE68">
        <v>4.79</v>
      </c>
      <c r="AF68">
        <v>0</v>
      </c>
      <c r="AG68">
        <v>100</v>
      </c>
      <c r="AH68">
        <v>0.48</v>
      </c>
      <c r="AI68">
        <v>0.96</v>
      </c>
      <c r="AJ68">
        <v>0</v>
      </c>
      <c r="AK68">
        <v>50</v>
      </c>
      <c r="AL68">
        <v>0</v>
      </c>
      <c r="AM68">
        <v>240.69</v>
      </c>
      <c r="AN68">
        <v>100</v>
      </c>
      <c r="AO68">
        <v>0</v>
      </c>
      <c r="AP68">
        <v>0</v>
      </c>
      <c r="AQ68">
        <v>0</v>
      </c>
    </row>
    <row r="69" spans="7:43">
      <c r="G69" t="s">
        <v>111</v>
      </c>
      <c r="H69" s="73">
        <v>0.48</v>
      </c>
      <c r="I69" s="46">
        <v>0</v>
      </c>
      <c r="J69" s="46">
        <v>2.0099999999999998</v>
      </c>
      <c r="K69" s="46">
        <v>0</v>
      </c>
      <c r="L69" s="46">
        <v>7.13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1.38</v>
      </c>
      <c r="Y69">
        <v>75</v>
      </c>
      <c r="Z69">
        <v>0</v>
      </c>
      <c r="AA69">
        <v>0</v>
      </c>
      <c r="AB69">
        <v>0</v>
      </c>
      <c r="AC69">
        <v>0</v>
      </c>
      <c r="AD69">
        <v>2.0099999999999998</v>
      </c>
      <c r="AE69">
        <v>4.79</v>
      </c>
      <c r="AF69">
        <v>0</v>
      </c>
      <c r="AG69">
        <v>100</v>
      </c>
      <c r="AH69">
        <v>0.48</v>
      </c>
      <c r="AI69">
        <v>0.96</v>
      </c>
      <c r="AJ69">
        <v>0</v>
      </c>
      <c r="AK69">
        <v>50</v>
      </c>
      <c r="AL69">
        <v>0</v>
      </c>
      <c r="AM69">
        <v>240.69</v>
      </c>
      <c r="AN69">
        <v>100</v>
      </c>
      <c r="AO69">
        <v>0</v>
      </c>
      <c r="AP69">
        <v>0</v>
      </c>
      <c r="AQ69">
        <v>0</v>
      </c>
    </row>
    <row r="70" spans="7:43">
      <c r="G70" t="s">
        <v>112</v>
      </c>
      <c r="H70" s="73">
        <v>0.48</v>
      </c>
      <c r="I70" s="46">
        <v>0</v>
      </c>
      <c r="J70" s="46">
        <v>2.0099999999999998</v>
      </c>
      <c r="K70" s="46">
        <v>0</v>
      </c>
      <c r="L70" s="46">
        <v>6.7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0.95</v>
      </c>
      <c r="Y70">
        <v>75</v>
      </c>
      <c r="Z70">
        <v>0</v>
      </c>
      <c r="AA70">
        <v>0</v>
      </c>
      <c r="AB70">
        <v>0</v>
      </c>
      <c r="AC70">
        <v>0</v>
      </c>
      <c r="AD70">
        <v>2.0099999999999998</v>
      </c>
      <c r="AE70">
        <v>4.79</v>
      </c>
      <c r="AF70">
        <v>0</v>
      </c>
      <c r="AG70">
        <v>100</v>
      </c>
      <c r="AH70">
        <v>0.48</v>
      </c>
      <c r="AI70">
        <v>0.96</v>
      </c>
      <c r="AJ70">
        <v>0</v>
      </c>
      <c r="AK70">
        <v>50</v>
      </c>
      <c r="AL70">
        <v>0</v>
      </c>
      <c r="AM70">
        <v>240.69</v>
      </c>
      <c r="AN70">
        <v>100</v>
      </c>
      <c r="AO70">
        <v>0</v>
      </c>
      <c r="AP70">
        <v>0</v>
      </c>
      <c r="AQ70">
        <v>0</v>
      </c>
    </row>
    <row r="71" spans="7:43">
      <c r="G71" t="s">
        <v>113</v>
      </c>
      <c r="H71" s="73">
        <v>153.69999999999999</v>
      </c>
      <c r="I71" s="46">
        <v>0</v>
      </c>
      <c r="J71" s="46">
        <v>2.0099999999999998</v>
      </c>
      <c r="K71" s="46">
        <v>0</v>
      </c>
      <c r="L71" s="46">
        <v>6.37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0.62</v>
      </c>
      <c r="Y71">
        <v>75</v>
      </c>
      <c r="Z71">
        <v>0</v>
      </c>
      <c r="AA71">
        <v>0</v>
      </c>
      <c r="AB71">
        <v>0</v>
      </c>
      <c r="AC71">
        <v>0</v>
      </c>
      <c r="AD71">
        <v>2.0099999999999998</v>
      </c>
      <c r="AE71">
        <v>4.79</v>
      </c>
      <c r="AF71">
        <v>0</v>
      </c>
      <c r="AG71">
        <v>100</v>
      </c>
      <c r="AH71">
        <v>0.48</v>
      </c>
      <c r="AI71">
        <v>0.96</v>
      </c>
      <c r="AJ71">
        <v>0</v>
      </c>
      <c r="AK71">
        <v>50</v>
      </c>
      <c r="AL71">
        <v>122.57</v>
      </c>
      <c r="AM71">
        <v>240.69</v>
      </c>
      <c r="AN71">
        <v>100</v>
      </c>
      <c r="AO71">
        <v>57.46</v>
      </c>
      <c r="AP71">
        <v>0</v>
      </c>
      <c r="AQ71">
        <v>95.76</v>
      </c>
    </row>
    <row r="72" spans="7:43">
      <c r="G72" t="s">
        <v>114</v>
      </c>
      <c r="H72" s="73">
        <v>153.69999999999999</v>
      </c>
      <c r="I72" s="46">
        <v>0</v>
      </c>
      <c r="J72" s="46">
        <v>2.0099999999999998</v>
      </c>
      <c r="K72" s="46">
        <v>0</v>
      </c>
      <c r="L72" s="46">
        <v>6.1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0.35</v>
      </c>
      <c r="Y72">
        <v>75</v>
      </c>
      <c r="Z72">
        <v>0</v>
      </c>
      <c r="AA72">
        <v>0</v>
      </c>
      <c r="AB72">
        <v>0</v>
      </c>
      <c r="AC72">
        <v>0</v>
      </c>
      <c r="AD72">
        <v>2.0099999999999998</v>
      </c>
      <c r="AE72">
        <v>4.79</v>
      </c>
      <c r="AF72">
        <v>0</v>
      </c>
      <c r="AG72">
        <v>100</v>
      </c>
      <c r="AH72">
        <v>0.48</v>
      </c>
      <c r="AI72">
        <v>0.96</v>
      </c>
      <c r="AJ72">
        <v>0</v>
      </c>
      <c r="AK72">
        <v>50</v>
      </c>
      <c r="AL72">
        <v>122.57</v>
      </c>
      <c r="AM72">
        <v>240.69</v>
      </c>
      <c r="AN72">
        <v>100</v>
      </c>
      <c r="AO72">
        <v>57.46</v>
      </c>
      <c r="AP72">
        <v>0</v>
      </c>
      <c r="AQ72">
        <v>95.76</v>
      </c>
    </row>
    <row r="73" spans="7:43">
      <c r="G73" t="s">
        <v>115</v>
      </c>
      <c r="H73" s="73">
        <v>153.69999999999999</v>
      </c>
      <c r="I73" s="46">
        <v>0</v>
      </c>
      <c r="J73" s="46">
        <v>2.0099999999999998</v>
      </c>
      <c r="K73" s="46">
        <v>0</v>
      </c>
      <c r="L73" s="46">
        <v>5.87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0.12</v>
      </c>
      <c r="Y73">
        <v>75</v>
      </c>
      <c r="Z73">
        <v>0</v>
      </c>
      <c r="AA73">
        <v>0</v>
      </c>
      <c r="AB73">
        <v>0</v>
      </c>
      <c r="AC73">
        <v>0</v>
      </c>
      <c r="AD73">
        <v>2.0099999999999998</v>
      </c>
      <c r="AE73">
        <v>4.79</v>
      </c>
      <c r="AF73">
        <v>0</v>
      </c>
      <c r="AG73">
        <v>100</v>
      </c>
      <c r="AH73">
        <v>0.48</v>
      </c>
      <c r="AI73">
        <v>0.96</v>
      </c>
      <c r="AJ73">
        <v>0</v>
      </c>
      <c r="AK73">
        <v>50</v>
      </c>
      <c r="AL73">
        <v>122.57</v>
      </c>
      <c r="AM73">
        <v>240.69</v>
      </c>
      <c r="AN73">
        <v>100</v>
      </c>
      <c r="AO73">
        <v>57.46</v>
      </c>
      <c r="AP73">
        <v>0</v>
      </c>
      <c r="AQ73">
        <v>95.76</v>
      </c>
    </row>
    <row r="74" spans="7:43">
      <c r="G74" t="s">
        <v>116</v>
      </c>
      <c r="H74" s="73">
        <v>153.69999999999999</v>
      </c>
      <c r="I74" s="46">
        <v>0</v>
      </c>
      <c r="J74" s="46">
        <v>2.0099999999999998</v>
      </c>
      <c r="K74" s="46">
        <v>0</v>
      </c>
      <c r="L74" s="46">
        <v>5.75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75</v>
      </c>
      <c r="Z74">
        <v>0</v>
      </c>
      <c r="AA74">
        <v>0</v>
      </c>
      <c r="AB74">
        <v>0</v>
      </c>
      <c r="AC74">
        <v>0</v>
      </c>
      <c r="AD74">
        <v>2.0099999999999998</v>
      </c>
      <c r="AE74">
        <v>4.79</v>
      </c>
      <c r="AF74">
        <v>0</v>
      </c>
      <c r="AG74">
        <v>100</v>
      </c>
      <c r="AH74">
        <v>0.48</v>
      </c>
      <c r="AI74">
        <v>0.96</v>
      </c>
      <c r="AJ74">
        <v>0</v>
      </c>
      <c r="AK74">
        <v>50</v>
      </c>
      <c r="AL74">
        <v>122.57</v>
      </c>
      <c r="AM74">
        <v>240.69</v>
      </c>
      <c r="AN74">
        <v>100</v>
      </c>
      <c r="AO74">
        <v>57.46</v>
      </c>
      <c r="AP74">
        <v>0</v>
      </c>
      <c r="AQ74">
        <v>95.76</v>
      </c>
    </row>
    <row r="75" spans="7:43">
      <c r="G75" t="s">
        <v>117</v>
      </c>
      <c r="H75" s="73">
        <v>134.59</v>
      </c>
      <c r="I75" s="46">
        <v>0</v>
      </c>
      <c r="J75" s="46">
        <v>2.0099999999999998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55</v>
      </c>
      <c r="X75">
        <v>0</v>
      </c>
      <c r="Y75">
        <v>75</v>
      </c>
      <c r="Z75">
        <v>0</v>
      </c>
      <c r="AA75">
        <v>25</v>
      </c>
      <c r="AB75">
        <v>0</v>
      </c>
      <c r="AC75">
        <v>0</v>
      </c>
      <c r="AD75">
        <v>2.0099999999999998</v>
      </c>
      <c r="AE75">
        <v>4.79</v>
      </c>
      <c r="AF75">
        <v>0</v>
      </c>
      <c r="AG75">
        <v>100</v>
      </c>
      <c r="AH75">
        <v>0.53</v>
      </c>
      <c r="AI75">
        <v>0.96</v>
      </c>
      <c r="AJ75">
        <v>0</v>
      </c>
      <c r="AK75">
        <v>50</v>
      </c>
      <c r="AL75">
        <v>27.77</v>
      </c>
      <c r="AM75">
        <v>132.97999999999999</v>
      </c>
      <c r="AN75">
        <v>100</v>
      </c>
      <c r="AO75">
        <v>38.299999999999997</v>
      </c>
      <c r="AP75">
        <v>0</v>
      </c>
      <c r="AQ75">
        <v>95.76</v>
      </c>
    </row>
    <row r="76" spans="7:43">
      <c r="G76" t="s">
        <v>118</v>
      </c>
      <c r="H76" s="73">
        <v>134.59</v>
      </c>
      <c r="I76" s="46">
        <v>0</v>
      </c>
      <c r="J76" s="46">
        <v>2.0099999999999998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55</v>
      </c>
      <c r="X76">
        <v>0</v>
      </c>
      <c r="Y76">
        <v>75</v>
      </c>
      <c r="Z76">
        <v>0</v>
      </c>
      <c r="AA76">
        <v>25</v>
      </c>
      <c r="AB76">
        <v>0</v>
      </c>
      <c r="AC76">
        <v>0</v>
      </c>
      <c r="AD76">
        <v>2.0099999999999998</v>
      </c>
      <c r="AE76">
        <v>4.79</v>
      </c>
      <c r="AF76">
        <v>0</v>
      </c>
      <c r="AG76">
        <v>100</v>
      </c>
      <c r="AH76">
        <v>0.53</v>
      </c>
      <c r="AI76">
        <v>0.96</v>
      </c>
      <c r="AJ76">
        <v>0</v>
      </c>
      <c r="AK76">
        <v>50</v>
      </c>
      <c r="AL76">
        <v>27.77</v>
      </c>
      <c r="AM76">
        <v>132.97999999999999</v>
      </c>
      <c r="AN76">
        <v>100</v>
      </c>
      <c r="AO76">
        <v>38.299999999999997</v>
      </c>
      <c r="AP76">
        <v>0</v>
      </c>
      <c r="AQ76">
        <v>95.76</v>
      </c>
    </row>
    <row r="77" spans="7:43">
      <c r="G77" t="s">
        <v>119</v>
      </c>
      <c r="H77" s="73">
        <v>134.59</v>
      </c>
      <c r="I77" s="46">
        <v>0</v>
      </c>
      <c r="J77" s="46">
        <v>2.0099999999999998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55</v>
      </c>
      <c r="X77">
        <v>0</v>
      </c>
      <c r="Y77">
        <v>75</v>
      </c>
      <c r="Z77">
        <v>0</v>
      </c>
      <c r="AA77">
        <v>25</v>
      </c>
      <c r="AB77">
        <v>0</v>
      </c>
      <c r="AC77">
        <v>0</v>
      </c>
      <c r="AD77">
        <v>2.0099999999999998</v>
      </c>
      <c r="AE77">
        <v>4.79</v>
      </c>
      <c r="AF77">
        <v>0</v>
      </c>
      <c r="AG77">
        <v>100</v>
      </c>
      <c r="AH77">
        <v>0.53</v>
      </c>
      <c r="AI77">
        <v>0.96</v>
      </c>
      <c r="AJ77">
        <v>0</v>
      </c>
      <c r="AK77">
        <v>50</v>
      </c>
      <c r="AL77">
        <v>27.77</v>
      </c>
      <c r="AM77">
        <v>132.97999999999999</v>
      </c>
      <c r="AN77">
        <v>100</v>
      </c>
      <c r="AO77">
        <v>38.299999999999997</v>
      </c>
      <c r="AP77">
        <v>0</v>
      </c>
      <c r="AQ77">
        <v>95.76</v>
      </c>
    </row>
    <row r="78" spans="7:43">
      <c r="G78" t="s">
        <v>120</v>
      </c>
      <c r="H78" s="73">
        <v>134.59</v>
      </c>
      <c r="I78" s="46">
        <v>0</v>
      </c>
      <c r="J78" s="46">
        <v>2.0099999999999998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55</v>
      </c>
      <c r="X78">
        <v>0</v>
      </c>
      <c r="Y78">
        <v>75</v>
      </c>
      <c r="Z78">
        <v>0</v>
      </c>
      <c r="AA78">
        <v>25</v>
      </c>
      <c r="AB78">
        <v>0</v>
      </c>
      <c r="AC78">
        <v>0</v>
      </c>
      <c r="AD78">
        <v>2.0099999999999998</v>
      </c>
      <c r="AE78">
        <v>4.79</v>
      </c>
      <c r="AF78">
        <v>0</v>
      </c>
      <c r="AG78">
        <v>100</v>
      </c>
      <c r="AH78">
        <v>0.53</v>
      </c>
      <c r="AI78">
        <v>0.96</v>
      </c>
      <c r="AJ78">
        <v>0</v>
      </c>
      <c r="AK78">
        <v>50</v>
      </c>
      <c r="AL78">
        <v>27.77</v>
      </c>
      <c r="AM78">
        <v>132.97999999999999</v>
      </c>
      <c r="AN78">
        <v>100</v>
      </c>
      <c r="AO78">
        <v>38.299999999999997</v>
      </c>
      <c r="AP78">
        <v>0</v>
      </c>
      <c r="AQ78">
        <v>95.76</v>
      </c>
    </row>
    <row r="79" spans="7:43">
      <c r="G79" t="s">
        <v>121</v>
      </c>
      <c r="H79" s="73">
        <v>0.53</v>
      </c>
      <c r="I79" s="46">
        <v>0</v>
      </c>
      <c r="J79" s="46">
        <v>2.0099999999999998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55</v>
      </c>
      <c r="X79">
        <v>0</v>
      </c>
      <c r="Y79">
        <v>75</v>
      </c>
      <c r="Z79">
        <v>0</v>
      </c>
      <c r="AA79">
        <v>25</v>
      </c>
      <c r="AB79">
        <v>0</v>
      </c>
      <c r="AC79">
        <v>0</v>
      </c>
      <c r="AD79">
        <v>2.0099999999999998</v>
      </c>
      <c r="AE79">
        <v>4.79</v>
      </c>
      <c r="AF79">
        <v>0</v>
      </c>
      <c r="AG79">
        <v>100</v>
      </c>
      <c r="AH79">
        <v>0.53</v>
      </c>
      <c r="AI79">
        <v>0.96</v>
      </c>
      <c r="AJ79">
        <v>0</v>
      </c>
      <c r="AK79">
        <v>50</v>
      </c>
      <c r="AL79">
        <v>0</v>
      </c>
      <c r="AM79">
        <v>132.97999999999999</v>
      </c>
      <c r="AN79">
        <v>100</v>
      </c>
      <c r="AO79">
        <v>0</v>
      </c>
      <c r="AP79">
        <v>0</v>
      </c>
      <c r="AQ79">
        <v>0</v>
      </c>
    </row>
    <row r="80" spans="7:43">
      <c r="G80" t="s">
        <v>122</v>
      </c>
      <c r="H80" s="73">
        <v>0.53</v>
      </c>
      <c r="I80" s="46">
        <v>0</v>
      </c>
      <c r="J80" s="46">
        <v>2.0099999999999998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55</v>
      </c>
      <c r="X80">
        <v>0</v>
      </c>
      <c r="Y80">
        <v>75</v>
      </c>
      <c r="Z80">
        <v>0</v>
      </c>
      <c r="AA80">
        <v>25</v>
      </c>
      <c r="AB80">
        <v>0</v>
      </c>
      <c r="AC80">
        <v>0</v>
      </c>
      <c r="AD80">
        <v>2.0099999999999998</v>
      </c>
      <c r="AE80">
        <v>4.79</v>
      </c>
      <c r="AF80">
        <v>0</v>
      </c>
      <c r="AG80">
        <v>100</v>
      </c>
      <c r="AH80">
        <v>0.53</v>
      </c>
      <c r="AI80">
        <v>0.96</v>
      </c>
      <c r="AJ80">
        <v>0</v>
      </c>
      <c r="AK80">
        <v>50</v>
      </c>
      <c r="AL80">
        <v>0</v>
      </c>
      <c r="AM80">
        <v>132.97999999999999</v>
      </c>
      <c r="AN80">
        <v>100</v>
      </c>
      <c r="AO80">
        <v>0</v>
      </c>
      <c r="AP80">
        <v>0</v>
      </c>
      <c r="AQ80">
        <v>0</v>
      </c>
    </row>
    <row r="81" spans="7:43">
      <c r="G81" t="s">
        <v>123</v>
      </c>
      <c r="H81" s="73">
        <v>0.53</v>
      </c>
      <c r="I81" s="46">
        <v>0</v>
      </c>
      <c r="J81" s="46">
        <v>2.0099999999999998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55</v>
      </c>
      <c r="X81">
        <v>0</v>
      </c>
      <c r="Y81">
        <v>75</v>
      </c>
      <c r="Z81">
        <v>0</v>
      </c>
      <c r="AA81">
        <v>25</v>
      </c>
      <c r="AB81">
        <v>0</v>
      </c>
      <c r="AC81">
        <v>0</v>
      </c>
      <c r="AD81">
        <v>2.0099999999999998</v>
      </c>
      <c r="AE81">
        <v>4.79</v>
      </c>
      <c r="AF81">
        <v>0</v>
      </c>
      <c r="AG81">
        <v>100</v>
      </c>
      <c r="AH81">
        <v>0.53</v>
      </c>
      <c r="AI81">
        <v>0.96</v>
      </c>
      <c r="AJ81">
        <v>0</v>
      </c>
      <c r="AK81">
        <v>50</v>
      </c>
      <c r="AL81">
        <v>0</v>
      </c>
      <c r="AM81">
        <v>132.97999999999999</v>
      </c>
      <c r="AN81">
        <v>100</v>
      </c>
      <c r="AO81">
        <v>0</v>
      </c>
      <c r="AP81">
        <v>0</v>
      </c>
      <c r="AQ81">
        <v>0</v>
      </c>
    </row>
    <row r="82" spans="7:43">
      <c r="G82" t="s">
        <v>124</v>
      </c>
      <c r="H82" s="73">
        <v>0.53</v>
      </c>
      <c r="I82" s="46">
        <v>0</v>
      </c>
      <c r="J82" s="46">
        <v>2.0099999999999998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55</v>
      </c>
      <c r="X82">
        <v>0</v>
      </c>
      <c r="Y82">
        <v>75</v>
      </c>
      <c r="Z82">
        <v>0</v>
      </c>
      <c r="AA82">
        <v>25</v>
      </c>
      <c r="AB82">
        <v>0</v>
      </c>
      <c r="AC82">
        <v>0</v>
      </c>
      <c r="AD82">
        <v>2.0099999999999998</v>
      </c>
      <c r="AE82">
        <v>4.79</v>
      </c>
      <c r="AF82">
        <v>0</v>
      </c>
      <c r="AG82">
        <v>100</v>
      </c>
      <c r="AH82">
        <v>0.53</v>
      </c>
      <c r="AI82">
        <v>0.96</v>
      </c>
      <c r="AJ82">
        <v>0</v>
      </c>
      <c r="AK82">
        <v>50</v>
      </c>
      <c r="AL82">
        <v>0</v>
      </c>
      <c r="AM82">
        <v>132.97999999999999</v>
      </c>
      <c r="AN82">
        <v>100</v>
      </c>
      <c r="AO82">
        <v>0</v>
      </c>
      <c r="AP82">
        <v>0</v>
      </c>
      <c r="AQ82">
        <v>0</v>
      </c>
    </row>
    <row r="83" spans="7:43">
      <c r="G83" t="s">
        <v>125</v>
      </c>
      <c r="H83" s="73">
        <v>0.53</v>
      </c>
      <c r="I83" s="46">
        <v>0</v>
      </c>
      <c r="J83" s="46">
        <v>2.0099999999999998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55</v>
      </c>
      <c r="X83">
        <v>0</v>
      </c>
      <c r="Y83">
        <v>75</v>
      </c>
      <c r="Z83">
        <v>0</v>
      </c>
      <c r="AA83">
        <v>25</v>
      </c>
      <c r="AB83">
        <v>0</v>
      </c>
      <c r="AC83">
        <v>0</v>
      </c>
      <c r="AD83">
        <v>2.0099999999999998</v>
      </c>
      <c r="AE83">
        <v>4.79</v>
      </c>
      <c r="AF83">
        <v>0</v>
      </c>
      <c r="AG83">
        <v>0</v>
      </c>
      <c r="AH83">
        <v>0.53</v>
      </c>
      <c r="AI83">
        <v>0.96</v>
      </c>
      <c r="AJ83">
        <v>0</v>
      </c>
      <c r="AK83">
        <v>50</v>
      </c>
      <c r="AL83">
        <v>0</v>
      </c>
      <c r="AM83">
        <v>132.97999999999999</v>
      </c>
      <c r="AN83">
        <v>100</v>
      </c>
      <c r="AO83">
        <v>0</v>
      </c>
      <c r="AP83">
        <v>0</v>
      </c>
      <c r="AQ83">
        <v>0</v>
      </c>
    </row>
    <row r="84" spans="7:43">
      <c r="G84" t="s">
        <v>126</v>
      </c>
      <c r="H84" s="73">
        <v>0.53</v>
      </c>
      <c r="I84" s="46">
        <v>0</v>
      </c>
      <c r="J84" s="46">
        <v>2.0099999999999998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55</v>
      </c>
      <c r="X84">
        <v>0</v>
      </c>
      <c r="Y84">
        <v>75</v>
      </c>
      <c r="Z84">
        <v>0</v>
      </c>
      <c r="AA84">
        <v>25</v>
      </c>
      <c r="AB84">
        <v>0</v>
      </c>
      <c r="AC84">
        <v>0</v>
      </c>
      <c r="AD84">
        <v>2.0099999999999998</v>
      </c>
      <c r="AE84">
        <v>4.79</v>
      </c>
      <c r="AF84">
        <v>0</v>
      </c>
      <c r="AG84">
        <v>0</v>
      </c>
      <c r="AH84">
        <v>0.53</v>
      </c>
      <c r="AI84">
        <v>0.96</v>
      </c>
      <c r="AJ84">
        <v>0</v>
      </c>
      <c r="AK84">
        <v>50</v>
      </c>
      <c r="AL84">
        <v>0</v>
      </c>
      <c r="AM84">
        <v>132.97999999999999</v>
      </c>
      <c r="AN84">
        <v>100</v>
      </c>
      <c r="AO84">
        <v>0</v>
      </c>
      <c r="AP84">
        <v>0</v>
      </c>
      <c r="AQ84">
        <v>0</v>
      </c>
    </row>
    <row r="85" spans="7:43">
      <c r="G85" t="s">
        <v>127</v>
      </c>
      <c r="H85" s="73">
        <v>0.53</v>
      </c>
      <c r="I85" s="46">
        <v>0</v>
      </c>
      <c r="J85" s="46">
        <v>2.0099999999999998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55</v>
      </c>
      <c r="X85">
        <v>0</v>
      </c>
      <c r="Y85">
        <v>75</v>
      </c>
      <c r="Z85">
        <v>0</v>
      </c>
      <c r="AA85">
        <v>25</v>
      </c>
      <c r="AB85">
        <v>0</v>
      </c>
      <c r="AC85">
        <v>0</v>
      </c>
      <c r="AD85">
        <v>2.0099999999999998</v>
      </c>
      <c r="AE85">
        <v>4.79</v>
      </c>
      <c r="AF85">
        <v>0</v>
      </c>
      <c r="AG85">
        <v>0</v>
      </c>
      <c r="AH85">
        <v>0.53</v>
      </c>
      <c r="AI85">
        <v>0.96</v>
      </c>
      <c r="AJ85">
        <v>0</v>
      </c>
      <c r="AK85">
        <v>50</v>
      </c>
      <c r="AL85">
        <v>0</v>
      </c>
      <c r="AM85">
        <v>132.97999999999999</v>
      </c>
      <c r="AN85">
        <v>100</v>
      </c>
      <c r="AO85">
        <v>0</v>
      </c>
      <c r="AP85">
        <v>0</v>
      </c>
      <c r="AQ85">
        <v>0</v>
      </c>
    </row>
    <row r="86" spans="7:43">
      <c r="G86" t="s">
        <v>128</v>
      </c>
      <c r="H86" s="73">
        <v>0.53</v>
      </c>
      <c r="I86" s="46">
        <v>0</v>
      </c>
      <c r="J86" s="46">
        <v>2.0099999999999998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55</v>
      </c>
      <c r="X86">
        <v>0</v>
      </c>
      <c r="Y86">
        <v>75</v>
      </c>
      <c r="Z86">
        <v>0</v>
      </c>
      <c r="AA86">
        <v>25</v>
      </c>
      <c r="AB86">
        <v>0</v>
      </c>
      <c r="AC86">
        <v>0</v>
      </c>
      <c r="AD86">
        <v>2.0099999999999998</v>
      </c>
      <c r="AE86">
        <v>4.79</v>
      </c>
      <c r="AF86">
        <v>0</v>
      </c>
      <c r="AG86">
        <v>0</v>
      </c>
      <c r="AH86">
        <v>0.53</v>
      </c>
      <c r="AI86">
        <v>0.96</v>
      </c>
      <c r="AJ86">
        <v>0</v>
      </c>
      <c r="AK86">
        <v>50</v>
      </c>
      <c r="AL86">
        <v>0</v>
      </c>
      <c r="AM86">
        <v>132.97999999999999</v>
      </c>
      <c r="AN86">
        <v>100</v>
      </c>
      <c r="AO86">
        <v>0</v>
      </c>
      <c r="AP86">
        <v>0</v>
      </c>
      <c r="AQ86">
        <v>0</v>
      </c>
    </row>
    <row r="87" spans="7:43">
      <c r="G87" t="s">
        <v>129</v>
      </c>
      <c r="H87" s="73">
        <v>0.53</v>
      </c>
      <c r="I87" s="46">
        <v>0</v>
      </c>
      <c r="J87" s="46">
        <v>2.0099999999999998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55</v>
      </c>
      <c r="X87">
        <v>0</v>
      </c>
      <c r="Y87">
        <v>75</v>
      </c>
      <c r="Z87">
        <v>0</v>
      </c>
      <c r="AA87">
        <v>25</v>
      </c>
      <c r="AB87">
        <v>0</v>
      </c>
      <c r="AC87">
        <v>0</v>
      </c>
      <c r="AD87">
        <v>2.0099999999999998</v>
      </c>
      <c r="AE87">
        <v>4.79</v>
      </c>
      <c r="AF87">
        <v>0</v>
      </c>
      <c r="AG87">
        <v>0</v>
      </c>
      <c r="AH87">
        <v>0.53</v>
      </c>
      <c r="AI87">
        <v>0.96</v>
      </c>
      <c r="AJ87">
        <v>0</v>
      </c>
      <c r="AK87">
        <v>50</v>
      </c>
      <c r="AL87">
        <v>0</v>
      </c>
      <c r="AM87">
        <v>132.97999999999999</v>
      </c>
      <c r="AN87">
        <v>100</v>
      </c>
      <c r="AO87">
        <v>0</v>
      </c>
      <c r="AP87">
        <v>0</v>
      </c>
      <c r="AQ87">
        <v>0</v>
      </c>
    </row>
    <row r="88" spans="7:43">
      <c r="G88" t="s">
        <v>130</v>
      </c>
      <c r="H88" s="73">
        <v>0.53</v>
      </c>
      <c r="I88" s="46">
        <v>0</v>
      </c>
      <c r="J88" s="46">
        <v>2.0099999999999998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55</v>
      </c>
      <c r="X88">
        <v>0</v>
      </c>
      <c r="Y88">
        <v>75</v>
      </c>
      <c r="Z88">
        <v>0</v>
      </c>
      <c r="AA88">
        <v>25</v>
      </c>
      <c r="AB88">
        <v>0</v>
      </c>
      <c r="AC88">
        <v>0</v>
      </c>
      <c r="AD88">
        <v>2.0099999999999998</v>
      </c>
      <c r="AE88">
        <v>4.79</v>
      </c>
      <c r="AF88">
        <v>0</v>
      </c>
      <c r="AG88">
        <v>0</v>
      </c>
      <c r="AH88">
        <v>0.53</v>
      </c>
      <c r="AI88">
        <v>0.96</v>
      </c>
      <c r="AJ88">
        <v>0</v>
      </c>
      <c r="AK88">
        <v>50</v>
      </c>
      <c r="AL88">
        <v>0</v>
      </c>
      <c r="AM88">
        <v>132.97999999999999</v>
      </c>
      <c r="AN88">
        <v>100</v>
      </c>
      <c r="AO88">
        <v>0</v>
      </c>
      <c r="AP88">
        <v>0</v>
      </c>
      <c r="AQ88">
        <v>0</v>
      </c>
    </row>
    <row r="89" spans="7:43">
      <c r="G89" t="s">
        <v>131</v>
      </c>
      <c r="H89" s="73">
        <v>0.53</v>
      </c>
      <c r="I89" s="46">
        <v>0</v>
      </c>
      <c r="J89" s="46">
        <v>2.0099999999999998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55</v>
      </c>
      <c r="X89">
        <v>0</v>
      </c>
      <c r="Y89">
        <v>75</v>
      </c>
      <c r="Z89">
        <v>0</v>
      </c>
      <c r="AA89">
        <v>25</v>
      </c>
      <c r="AB89">
        <v>0</v>
      </c>
      <c r="AC89">
        <v>0</v>
      </c>
      <c r="AD89">
        <v>2.0099999999999998</v>
      </c>
      <c r="AE89">
        <v>4.79</v>
      </c>
      <c r="AF89">
        <v>0</v>
      </c>
      <c r="AG89">
        <v>0</v>
      </c>
      <c r="AH89">
        <v>0.53</v>
      </c>
      <c r="AI89">
        <v>0.96</v>
      </c>
      <c r="AJ89">
        <v>0</v>
      </c>
      <c r="AK89">
        <v>50</v>
      </c>
      <c r="AL89">
        <v>0</v>
      </c>
      <c r="AM89">
        <v>132.97999999999999</v>
      </c>
      <c r="AN89">
        <v>100</v>
      </c>
      <c r="AO89">
        <v>0</v>
      </c>
      <c r="AP89">
        <v>0</v>
      </c>
      <c r="AQ89">
        <v>0</v>
      </c>
    </row>
    <row r="90" spans="7:43">
      <c r="G90" t="s">
        <v>132</v>
      </c>
      <c r="H90" s="73">
        <v>0.53</v>
      </c>
      <c r="I90" s="46">
        <v>0</v>
      </c>
      <c r="J90" s="46">
        <v>2.0099999999999998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55</v>
      </c>
      <c r="X90">
        <v>0</v>
      </c>
      <c r="Y90">
        <v>75</v>
      </c>
      <c r="Z90">
        <v>0</v>
      </c>
      <c r="AA90">
        <v>25</v>
      </c>
      <c r="AB90">
        <v>0</v>
      </c>
      <c r="AC90">
        <v>0</v>
      </c>
      <c r="AD90">
        <v>2.0099999999999998</v>
      </c>
      <c r="AE90">
        <v>4.79</v>
      </c>
      <c r="AF90">
        <v>0</v>
      </c>
      <c r="AG90">
        <v>0</v>
      </c>
      <c r="AH90">
        <v>0.53</v>
      </c>
      <c r="AI90">
        <v>0.96</v>
      </c>
      <c r="AJ90">
        <v>0</v>
      </c>
      <c r="AK90">
        <v>50</v>
      </c>
      <c r="AL90">
        <v>0</v>
      </c>
      <c r="AM90">
        <v>132.97999999999999</v>
      </c>
      <c r="AN90">
        <v>100</v>
      </c>
      <c r="AO90">
        <v>0</v>
      </c>
      <c r="AP90">
        <v>0</v>
      </c>
      <c r="AQ90">
        <v>0</v>
      </c>
    </row>
    <row r="91" spans="7:43">
      <c r="G91" t="s">
        <v>133</v>
      </c>
      <c r="H91" s="73">
        <v>0.48</v>
      </c>
      <c r="I91" s="46">
        <v>0</v>
      </c>
      <c r="J91" s="46">
        <v>2.0099999999999998</v>
      </c>
      <c r="K91" s="46">
        <v>0</v>
      </c>
      <c r="L91" s="46">
        <v>5.75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55</v>
      </c>
      <c r="X91">
        <v>0</v>
      </c>
      <c r="Y91">
        <v>75</v>
      </c>
      <c r="Z91">
        <v>0</v>
      </c>
      <c r="AA91">
        <v>0</v>
      </c>
      <c r="AB91">
        <v>0</v>
      </c>
      <c r="AC91">
        <v>0</v>
      </c>
      <c r="AD91">
        <v>2.0099999999999998</v>
      </c>
      <c r="AE91">
        <v>4.79</v>
      </c>
      <c r="AF91">
        <v>25.49</v>
      </c>
      <c r="AG91">
        <v>0</v>
      </c>
      <c r="AH91">
        <v>0.48</v>
      </c>
      <c r="AI91">
        <v>0.96</v>
      </c>
      <c r="AJ91">
        <v>0</v>
      </c>
      <c r="AK91">
        <v>50</v>
      </c>
      <c r="AL91">
        <v>0</v>
      </c>
      <c r="AM91">
        <v>132.97999999999999</v>
      </c>
      <c r="AN91">
        <v>100</v>
      </c>
      <c r="AO91">
        <v>0</v>
      </c>
      <c r="AP91">
        <v>59.55</v>
      </c>
      <c r="AQ91">
        <v>0</v>
      </c>
    </row>
    <row r="92" spans="7:43">
      <c r="G92" t="s">
        <v>134</v>
      </c>
      <c r="H92" s="73">
        <v>0.48</v>
      </c>
      <c r="I92" s="46">
        <v>0</v>
      </c>
      <c r="J92" s="46">
        <v>2.0099999999999998</v>
      </c>
      <c r="K92" s="46">
        <v>0</v>
      </c>
      <c r="L92" s="46">
        <v>5.75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55</v>
      </c>
      <c r="X92">
        <v>0</v>
      </c>
      <c r="Y92">
        <v>75</v>
      </c>
      <c r="Z92">
        <v>0</v>
      </c>
      <c r="AA92">
        <v>0</v>
      </c>
      <c r="AB92">
        <v>0</v>
      </c>
      <c r="AC92">
        <v>0</v>
      </c>
      <c r="AD92">
        <v>2.0099999999999998</v>
      </c>
      <c r="AE92">
        <v>4.79</v>
      </c>
      <c r="AF92">
        <v>25.49</v>
      </c>
      <c r="AG92">
        <v>0</v>
      </c>
      <c r="AH92">
        <v>0.48</v>
      </c>
      <c r="AI92">
        <v>0.96</v>
      </c>
      <c r="AJ92">
        <v>0</v>
      </c>
      <c r="AK92">
        <v>50</v>
      </c>
      <c r="AL92">
        <v>0</v>
      </c>
      <c r="AM92">
        <v>132.97999999999999</v>
      </c>
      <c r="AN92">
        <v>100</v>
      </c>
      <c r="AO92">
        <v>0</v>
      </c>
      <c r="AP92">
        <v>59.55</v>
      </c>
      <c r="AQ92">
        <v>0</v>
      </c>
    </row>
    <row r="93" spans="7:43">
      <c r="G93" t="s">
        <v>135</v>
      </c>
      <c r="H93" s="73">
        <v>0.48</v>
      </c>
      <c r="I93" s="46">
        <v>0</v>
      </c>
      <c r="J93" s="46">
        <v>2.0099999999999998</v>
      </c>
      <c r="K93" s="46">
        <v>0</v>
      </c>
      <c r="L93" s="46">
        <v>5.75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55</v>
      </c>
      <c r="X93">
        <v>0</v>
      </c>
      <c r="Y93">
        <v>75</v>
      </c>
      <c r="Z93">
        <v>0</v>
      </c>
      <c r="AA93">
        <v>0</v>
      </c>
      <c r="AB93">
        <v>0</v>
      </c>
      <c r="AC93">
        <v>0</v>
      </c>
      <c r="AD93">
        <v>2.0099999999999998</v>
      </c>
      <c r="AE93">
        <v>4.79</v>
      </c>
      <c r="AF93">
        <v>25.49</v>
      </c>
      <c r="AG93">
        <v>0</v>
      </c>
      <c r="AH93">
        <v>0.48</v>
      </c>
      <c r="AI93">
        <v>0.96</v>
      </c>
      <c r="AJ93">
        <v>0</v>
      </c>
      <c r="AK93">
        <v>50</v>
      </c>
      <c r="AL93">
        <v>0</v>
      </c>
      <c r="AM93">
        <v>132.97999999999999</v>
      </c>
      <c r="AN93">
        <v>100</v>
      </c>
      <c r="AO93">
        <v>0</v>
      </c>
      <c r="AP93">
        <v>59.55</v>
      </c>
      <c r="AQ93">
        <v>0</v>
      </c>
    </row>
    <row r="94" spans="7:43">
      <c r="G94" t="s">
        <v>136</v>
      </c>
      <c r="H94" s="73">
        <v>0.48</v>
      </c>
      <c r="I94" s="46">
        <v>0</v>
      </c>
      <c r="J94" s="46">
        <v>2.0099999999999998</v>
      </c>
      <c r="K94" s="46">
        <v>0</v>
      </c>
      <c r="L94" s="46">
        <v>5.75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55</v>
      </c>
      <c r="X94">
        <v>0</v>
      </c>
      <c r="Y94">
        <v>75</v>
      </c>
      <c r="Z94">
        <v>0</v>
      </c>
      <c r="AA94">
        <v>0</v>
      </c>
      <c r="AB94">
        <v>0</v>
      </c>
      <c r="AC94">
        <v>0</v>
      </c>
      <c r="AD94">
        <v>2.0099999999999998</v>
      </c>
      <c r="AE94">
        <v>4.79</v>
      </c>
      <c r="AF94">
        <v>25.49</v>
      </c>
      <c r="AG94">
        <v>0</v>
      </c>
      <c r="AH94">
        <v>0.48</v>
      </c>
      <c r="AI94">
        <v>0.96</v>
      </c>
      <c r="AJ94">
        <v>0</v>
      </c>
      <c r="AK94">
        <v>50</v>
      </c>
      <c r="AL94">
        <v>0</v>
      </c>
      <c r="AM94">
        <v>132.97999999999999</v>
      </c>
      <c r="AN94">
        <v>100</v>
      </c>
      <c r="AO94">
        <v>0</v>
      </c>
      <c r="AP94">
        <v>59.55</v>
      </c>
      <c r="AQ94">
        <v>0</v>
      </c>
    </row>
    <row r="95" spans="7:43">
      <c r="G95" t="s">
        <v>137</v>
      </c>
      <c r="H95" s="73">
        <v>0.43</v>
      </c>
      <c r="I95" s="46">
        <v>0</v>
      </c>
      <c r="J95" s="46">
        <v>2.0099999999999998</v>
      </c>
      <c r="K95" s="46">
        <v>0</v>
      </c>
      <c r="L95" s="46">
        <v>5.75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75</v>
      </c>
      <c r="Z95">
        <v>0</v>
      </c>
      <c r="AA95">
        <v>0</v>
      </c>
      <c r="AB95">
        <v>0</v>
      </c>
      <c r="AC95">
        <v>0</v>
      </c>
      <c r="AD95">
        <v>2.0099999999999998</v>
      </c>
      <c r="AE95">
        <v>4.79</v>
      </c>
      <c r="AF95">
        <v>25.49</v>
      </c>
      <c r="AG95">
        <v>0</v>
      </c>
      <c r="AH95">
        <v>0.43</v>
      </c>
      <c r="AI95">
        <v>0.96</v>
      </c>
      <c r="AJ95">
        <v>0</v>
      </c>
      <c r="AK95">
        <v>50</v>
      </c>
      <c r="AL95">
        <v>0</v>
      </c>
      <c r="AM95">
        <v>132.97999999999999</v>
      </c>
      <c r="AN95">
        <v>100</v>
      </c>
      <c r="AO95">
        <v>0</v>
      </c>
      <c r="AP95">
        <v>59.55</v>
      </c>
      <c r="AQ95">
        <v>0</v>
      </c>
    </row>
    <row r="96" spans="7:43">
      <c r="G96" t="s">
        <v>138</v>
      </c>
      <c r="H96" s="73">
        <v>0.43</v>
      </c>
      <c r="I96" s="46">
        <v>0</v>
      </c>
      <c r="J96" s="46">
        <v>2.0099999999999998</v>
      </c>
      <c r="K96" s="46">
        <v>0</v>
      </c>
      <c r="L96" s="46">
        <v>5.75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75</v>
      </c>
      <c r="Z96">
        <v>0</v>
      </c>
      <c r="AA96">
        <v>0</v>
      </c>
      <c r="AB96">
        <v>0</v>
      </c>
      <c r="AC96">
        <v>0</v>
      </c>
      <c r="AD96">
        <v>2.0099999999999998</v>
      </c>
      <c r="AE96">
        <v>4.79</v>
      </c>
      <c r="AF96">
        <v>25.49</v>
      </c>
      <c r="AG96">
        <v>0</v>
      </c>
      <c r="AH96">
        <v>0.43</v>
      </c>
      <c r="AI96">
        <v>0.96</v>
      </c>
      <c r="AJ96">
        <v>0</v>
      </c>
      <c r="AK96">
        <v>50</v>
      </c>
      <c r="AL96">
        <v>0</v>
      </c>
      <c r="AM96">
        <v>132.97999999999999</v>
      </c>
      <c r="AN96">
        <v>100</v>
      </c>
      <c r="AO96">
        <v>0</v>
      </c>
      <c r="AP96">
        <v>59.55</v>
      </c>
      <c r="AQ96">
        <v>0</v>
      </c>
    </row>
    <row r="97" spans="1:133">
      <c r="G97" t="s">
        <v>139</v>
      </c>
      <c r="H97" s="73">
        <v>0.43</v>
      </c>
      <c r="I97" s="46">
        <v>0</v>
      </c>
      <c r="J97" s="46">
        <v>2.0099999999999998</v>
      </c>
      <c r="K97" s="46">
        <v>0</v>
      </c>
      <c r="L97" s="46">
        <v>5.75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75</v>
      </c>
      <c r="Z97">
        <v>0</v>
      </c>
      <c r="AA97">
        <v>0</v>
      </c>
      <c r="AB97">
        <v>0</v>
      </c>
      <c r="AC97">
        <v>0</v>
      </c>
      <c r="AD97">
        <v>2.0099999999999998</v>
      </c>
      <c r="AE97">
        <v>4.79</v>
      </c>
      <c r="AF97">
        <v>25.49</v>
      </c>
      <c r="AG97">
        <v>0</v>
      </c>
      <c r="AH97">
        <v>0.43</v>
      </c>
      <c r="AI97">
        <v>0.96</v>
      </c>
      <c r="AJ97">
        <v>0</v>
      </c>
      <c r="AK97">
        <v>50</v>
      </c>
      <c r="AL97">
        <v>0</v>
      </c>
      <c r="AM97">
        <v>132.97999999999999</v>
      </c>
      <c r="AN97">
        <v>100</v>
      </c>
      <c r="AO97">
        <v>0</v>
      </c>
      <c r="AP97">
        <v>59.55</v>
      </c>
      <c r="AQ97">
        <v>0</v>
      </c>
    </row>
    <row r="98" spans="1:133">
      <c r="G98" t="s">
        <v>140</v>
      </c>
      <c r="H98" s="73">
        <v>0.43</v>
      </c>
      <c r="I98" s="46">
        <v>0</v>
      </c>
      <c r="J98" s="46">
        <v>2.0099999999999998</v>
      </c>
      <c r="K98" s="46">
        <v>0</v>
      </c>
      <c r="L98" s="46">
        <v>5.75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75</v>
      </c>
      <c r="Z98">
        <v>0</v>
      </c>
      <c r="AA98">
        <v>0</v>
      </c>
      <c r="AB98">
        <v>0</v>
      </c>
      <c r="AC98">
        <v>0</v>
      </c>
      <c r="AD98">
        <v>2.0099999999999998</v>
      </c>
      <c r="AE98">
        <v>4.79</v>
      </c>
      <c r="AF98">
        <v>25.49</v>
      </c>
      <c r="AG98">
        <v>0</v>
      </c>
      <c r="AH98">
        <v>0.43</v>
      </c>
      <c r="AI98">
        <v>0.96</v>
      </c>
      <c r="AJ98">
        <v>0</v>
      </c>
      <c r="AK98">
        <v>50</v>
      </c>
      <c r="AL98">
        <v>0</v>
      </c>
      <c r="AM98">
        <v>132.97999999999999</v>
      </c>
      <c r="AN98">
        <v>100</v>
      </c>
      <c r="AO98">
        <v>0</v>
      </c>
      <c r="AP98">
        <v>59.55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0.53027000000000035</v>
      </c>
      <c r="I99" s="69">
        <f t="shared" ref="I99:BU99" si="1">SUM(I3:I98)/4000</f>
        <v>0</v>
      </c>
      <c r="J99" s="69">
        <f t="shared" si="1"/>
        <v>4.823999999999995E-2</v>
      </c>
      <c r="K99" s="69">
        <f t="shared" si="1"/>
        <v>0.18668000000000012</v>
      </c>
      <c r="L99" s="69">
        <f t="shared" si="1"/>
        <v>0.18139500000000003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0.27500000000000002</v>
      </c>
      <c r="X99">
        <f t="shared" si="1"/>
        <v>4.3394999999999996E-2</v>
      </c>
      <c r="Y99">
        <f t="shared" si="1"/>
        <v>1.8</v>
      </c>
      <c r="Z99">
        <f t="shared" si="1"/>
        <v>0.2</v>
      </c>
      <c r="AA99">
        <f t="shared" si="1"/>
        <v>0.1</v>
      </c>
      <c r="AB99">
        <f t="shared" si="1"/>
        <v>9.3340000000000062E-2</v>
      </c>
      <c r="AC99">
        <f t="shared" si="1"/>
        <v>9.3340000000000062E-2</v>
      </c>
      <c r="AD99">
        <f t="shared" si="1"/>
        <v>4.823999999999995E-2</v>
      </c>
      <c r="AE99">
        <f t="shared" si="1"/>
        <v>0.11496000000000017</v>
      </c>
      <c r="AF99">
        <f t="shared" si="1"/>
        <v>0.20392000000000005</v>
      </c>
      <c r="AG99">
        <f t="shared" si="1"/>
        <v>1.25</v>
      </c>
      <c r="AH99">
        <f t="shared" si="1"/>
        <v>1.3159999999999991E-2</v>
      </c>
      <c r="AI99">
        <f t="shared" si="1"/>
        <v>2.3039999999999967E-2</v>
      </c>
      <c r="AJ99">
        <f t="shared" si="1"/>
        <v>0</v>
      </c>
      <c r="AK99">
        <f t="shared" si="1"/>
        <v>1.2</v>
      </c>
      <c r="AL99">
        <f t="shared" si="1"/>
        <v>0.15033999999999997</v>
      </c>
      <c r="AM99">
        <f t="shared" si="1"/>
        <v>4.4840399999999994</v>
      </c>
      <c r="AN99">
        <f t="shared" si="1"/>
        <v>2.4</v>
      </c>
      <c r="AO99">
        <f t="shared" si="1"/>
        <v>0.32558999999999999</v>
      </c>
      <c r="AP99">
        <f t="shared" si="1"/>
        <v>0.47639999999999977</v>
      </c>
      <c r="AQ99">
        <f t="shared" si="1"/>
        <v>0.19152000000000002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537</v>
      </c>
      <c r="AB100" t="s">
        <v>539</v>
      </c>
      <c r="AC100" t="s">
        <v>540</v>
      </c>
      <c r="AD100" t="s">
        <v>542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554</v>
      </c>
      <c r="AK100" t="s">
        <v>556</v>
      </c>
      <c r="AL100" t="s">
        <v>559</v>
      </c>
      <c r="AM100" t="s">
        <v>560</v>
      </c>
      <c r="AN100" t="s">
        <v>562</v>
      </c>
      <c r="AO100" t="s">
        <v>564</v>
      </c>
      <c r="AP100" t="s">
        <v>565</v>
      </c>
      <c r="AQ100" t="s">
        <v>567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24.9</v>
      </c>
      <c r="I3" s="53">
        <v>0</v>
      </c>
      <c r="J3" s="53">
        <v>0</v>
      </c>
      <c r="K3" s="53">
        <v>0</v>
      </c>
      <c r="L3" s="53">
        <v>1.1499999999999999</v>
      </c>
      <c r="M3" s="72">
        <v>0</v>
      </c>
      <c r="N3" s="71">
        <v>0</v>
      </c>
      <c r="O3" s="53">
        <v>-11</v>
      </c>
      <c r="P3" s="53">
        <v>-11</v>
      </c>
      <c r="Q3" s="53">
        <v>0</v>
      </c>
      <c r="R3" s="53">
        <v>0</v>
      </c>
      <c r="S3" s="72">
        <v>0</v>
      </c>
      <c r="T3" t="s">
        <v>569</v>
      </c>
      <c r="U3" s="73">
        <v>26.05</v>
      </c>
      <c r="V3" s="74">
        <v>-24</v>
      </c>
      <c r="W3">
        <v>24.9</v>
      </c>
      <c r="X3">
        <v>-11</v>
      </c>
      <c r="Y3">
        <v>-2</v>
      </c>
      <c r="Z3">
        <v>1.1499999999999999</v>
      </c>
      <c r="AA3">
        <v>0</v>
      </c>
      <c r="AB3">
        <v>0</v>
      </c>
      <c r="AC3">
        <v>-11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22.03</v>
      </c>
      <c r="I4" s="46">
        <v>0</v>
      </c>
      <c r="J4" s="46">
        <v>0</v>
      </c>
      <c r="K4" s="46">
        <v>0</v>
      </c>
      <c r="L4" s="46">
        <v>0.67</v>
      </c>
      <c r="M4" s="74">
        <v>0</v>
      </c>
      <c r="N4" s="73">
        <v>0</v>
      </c>
      <c r="O4" s="46">
        <v>-21</v>
      </c>
      <c r="P4" s="46">
        <v>-11</v>
      </c>
      <c r="Q4" s="46">
        <v>0</v>
      </c>
      <c r="R4" s="46">
        <v>0</v>
      </c>
      <c r="S4" s="74">
        <v>0</v>
      </c>
      <c r="U4" s="73">
        <v>22.7</v>
      </c>
      <c r="V4" s="74">
        <v>-34</v>
      </c>
      <c r="W4">
        <v>22.03</v>
      </c>
      <c r="X4">
        <v>-21</v>
      </c>
      <c r="Y4">
        <v>-2</v>
      </c>
      <c r="Z4">
        <v>0.67</v>
      </c>
      <c r="AA4">
        <v>0</v>
      </c>
      <c r="AB4">
        <v>0</v>
      </c>
      <c r="AC4">
        <v>-11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0.48</v>
      </c>
      <c r="M5" s="74">
        <v>0</v>
      </c>
      <c r="N5" s="73">
        <v>0</v>
      </c>
      <c r="O5" s="46">
        <v>-24</v>
      </c>
      <c r="P5" s="46">
        <v>-1</v>
      </c>
      <c r="Q5" s="46">
        <v>0</v>
      </c>
      <c r="R5" s="46">
        <v>0</v>
      </c>
      <c r="S5" s="74">
        <v>0</v>
      </c>
      <c r="U5" s="73">
        <v>0.48</v>
      </c>
      <c r="V5" s="74">
        <v>-27</v>
      </c>
      <c r="W5">
        <v>0</v>
      </c>
      <c r="X5">
        <v>-24</v>
      </c>
      <c r="Y5">
        <v>-2</v>
      </c>
      <c r="Z5">
        <v>0.48</v>
      </c>
      <c r="AA5">
        <v>0</v>
      </c>
      <c r="AB5">
        <v>0</v>
      </c>
      <c r="AC5">
        <v>-1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0.38</v>
      </c>
      <c r="M6" s="74">
        <v>0</v>
      </c>
      <c r="N6" s="73">
        <v>0</v>
      </c>
      <c r="O6" s="46">
        <v>-50</v>
      </c>
      <c r="P6" s="46">
        <v>0</v>
      </c>
      <c r="Q6" s="46">
        <v>0</v>
      </c>
      <c r="R6" s="46">
        <v>0</v>
      </c>
      <c r="S6" s="74">
        <v>0</v>
      </c>
      <c r="U6" s="73">
        <v>0.38</v>
      </c>
      <c r="V6" s="74">
        <v>-52</v>
      </c>
      <c r="W6">
        <v>0</v>
      </c>
      <c r="X6">
        <v>-50</v>
      </c>
      <c r="Y6">
        <v>-2</v>
      </c>
      <c r="Z6">
        <v>0.38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0.38</v>
      </c>
      <c r="M7" s="74">
        <v>0</v>
      </c>
      <c r="N7" s="73">
        <v>0</v>
      </c>
      <c r="O7" s="46">
        <v>-52</v>
      </c>
      <c r="P7" s="46">
        <v>-8</v>
      </c>
      <c r="Q7" s="46">
        <v>0</v>
      </c>
      <c r="R7" s="46">
        <v>0</v>
      </c>
      <c r="S7" s="74">
        <v>0</v>
      </c>
      <c r="U7" s="73">
        <v>0.38</v>
      </c>
      <c r="V7" s="74">
        <v>-62</v>
      </c>
      <c r="W7">
        <v>0</v>
      </c>
      <c r="X7">
        <v>-52</v>
      </c>
      <c r="Y7">
        <v>-2</v>
      </c>
      <c r="Z7">
        <v>0.38</v>
      </c>
      <c r="AA7">
        <v>0</v>
      </c>
      <c r="AB7">
        <v>0</v>
      </c>
      <c r="AC7">
        <v>-8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0.38</v>
      </c>
      <c r="M8" s="74">
        <v>0</v>
      </c>
      <c r="N8" s="73">
        <v>-12</v>
      </c>
      <c r="O8" s="46">
        <v>-43</v>
      </c>
      <c r="P8" s="46">
        <v>-8</v>
      </c>
      <c r="Q8" s="46">
        <v>0</v>
      </c>
      <c r="R8" s="46">
        <v>0</v>
      </c>
      <c r="S8" s="74">
        <v>0</v>
      </c>
      <c r="U8" s="73">
        <v>0.38</v>
      </c>
      <c r="V8" s="74">
        <v>-65</v>
      </c>
      <c r="W8">
        <v>-12</v>
      </c>
      <c r="X8">
        <v>-43</v>
      </c>
      <c r="Y8">
        <v>-2</v>
      </c>
      <c r="Z8">
        <v>0.38</v>
      </c>
      <c r="AA8">
        <v>0</v>
      </c>
      <c r="AB8">
        <v>0</v>
      </c>
      <c r="AC8">
        <v>-8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0.19</v>
      </c>
      <c r="M9" s="74">
        <v>0</v>
      </c>
      <c r="N9" s="73">
        <v>-42</v>
      </c>
      <c r="O9" s="46">
        <v>-44</v>
      </c>
      <c r="P9" s="46">
        <v>-5</v>
      </c>
      <c r="Q9" s="46">
        <v>0</v>
      </c>
      <c r="R9" s="46">
        <v>0</v>
      </c>
      <c r="S9" s="74">
        <v>0</v>
      </c>
      <c r="U9" s="73">
        <v>0.19</v>
      </c>
      <c r="V9" s="74">
        <v>-93</v>
      </c>
      <c r="W9">
        <v>-42</v>
      </c>
      <c r="X9">
        <v>-44</v>
      </c>
      <c r="Y9">
        <v>-2</v>
      </c>
      <c r="Z9">
        <v>0.19</v>
      </c>
      <c r="AA9">
        <v>0</v>
      </c>
      <c r="AB9">
        <v>0</v>
      </c>
      <c r="AC9">
        <v>-5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-52</v>
      </c>
      <c r="O10" s="46">
        <v>-50</v>
      </c>
      <c r="P10" s="46">
        <v>-4</v>
      </c>
      <c r="Q10" s="46">
        <v>0</v>
      </c>
      <c r="R10" s="46">
        <v>0</v>
      </c>
      <c r="S10" s="74">
        <v>0</v>
      </c>
      <c r="U10" s="73">
        <v>0</v>
      </c>
      <c r="V10" s="74">
        <v>-108</v>
      </c>
      <c r="W10">
        <v>-52</v>
      </c>
      <c r="X10">
        <v>-50</v>
      </c>
      <c r="Y10">
        <v>-2</v>
      </c>
      <c r="Z10">
        <v>0</v>
      </c>
      <c r="AA10">
        <v>0</v>
      </c>
      <c r="AB10">
        <v>0</v>
      </c>
      <c r="AC10">
        <v>-4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-72</v>
      </c>
      <c r="O11" s="46">
        <v>-77</v>
      </c>
      <c r="P11" s="46">
        <v>-11</v>
      </c>
      <c r="Q11" s="46">
        <v>0</v>
      </c>
      <c r="R11" s="46">
        <v>0</v>
      </c>
      <c r="S11" s="74">
        <v>0</v>
      </c>
      <c r="U11" s="73">
        <v>0</v>
      </c>
      <c r="V11" s="74">
        <v>-162</v>
      </c>
      <c r="W11">
        <v>-72</v>
      </c>
      <c r="X11">
        <v>-77</v>
      </c>
      <c r="Y11">
        <v>-2</v>
      </c>
      <c r="Z11">
        <v>0</v>
      </c>
      <c r="AA11">
        <v>0</v>
      </c>
      <c r="AB11">
        <v>0</v>
      </c>
      <c r="AC11">
        <v>-11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-78</v>
      </c>
      <c r="O12" s="46">
        <v>-76</v>
      </c>
      <c r="P12" s="46">
        <v>-8</v>
      </c>
      <c r="Q12" s="46">
        <v>0</v>
      </c>
      <c r="R12" s="46">
        <v>0</v>
      </c>
      <c r="S12" s="74">
        <v>0</v>
      </c>
      <c r="U12" s="73">
        <v>0</v>
      </c>
      <c r="V12" s="74">
        <v>-164</v>
      </c>
      <c r="W12">
        <v>-78</v>
      </c>
      <c r="X12">
        <v>-76</v>
      </c>
      <c r="Y12">
        <v>-2</v>
      </c>
      <c r="Z12">
        <v>0</v>
      </c>
      <c r="AA12">
        <v>0</v>
      </c>
      <c r="AB12">
        <v>0</v>
      </c>
      <c r="AC12">
        <v>-8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-18</v>
      </c>
      <c r="O13" s="46">
        <v>-75</v>
      </c>
      <c r="P13" s="46">
        <v>-19</v>
      </c>
      <c r="Q13" s="46">
        <v>0</v>
      </c>
      <c r="R13" s="46">
        <v>0</v>
      </c>
      <c r="S13" s="74">
        <v>0</v>
      </c>
      <c r="U13" s="73">
        <v>0</v>
      </c>
      <c r="V13" s="74">
        <v>-114</v>
      </c>
      <c r="W13">
        <v>-18</v>
      </c>
      <c r="X13">
        <v>-75</v>
      </c>
      <c r="Y13">
        <v>-2</v>
      </c>
      <c r="Z13">
        <v>0</v>
      </c>
      <c r="AA13">
        <v>0</v>
      </c>
      <c r="AB13">
        <v>0</v>
      </c>
      <c r="AC13">
        <v>-19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-21</v>
      </c>
      <c r="O14" s="46">
        <v>-79</v>
      </c>
      <c r="P14" s="46">
        <v>-34</v>
      </c>
      <c r="Q14" s="46">
        <v>0</v>
      </c>
      <c r="R14" s="46">
        <v>0</v>
      </c>
      <c r="S14" s="74">
        <v>0</v>
      </c>
      <c r="U14" s="73">
        <v>0</v>
      </c>
      <c r="V14" s="74">
        <v>-136</v>
      </c>
      <c r="W14">
        <v>-21</v>
      </c>
      <c r="X14">
        <v>-79</v>
      </c>
      <c r="Y14">
        <v>-2</v>
      </c>
      <c r="Z14">
        <v>0</v>
      </c>
      <c r="AA14">
        <v>0</v>
      </c>
      <c r="AB14">
        <v>0</v>
      </c>
      <c r="AC14">
        <v>-34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-26</v>
      </c>
      <c r="O15" s="46">
        <v>-75</v>
      </c>
      <c r="P15" s="46">
        <v>-17</v>
      </c>
      <c r="Q15" s="46">
        <v>0</v>
      </c>
      <c r="R15" s="46">
        <v>0</v>
      </c>
      <c r="S15" s="74">
        <v>0</v>
      </c>
      <c r="U15" s="73">
        <v>0</v>
      </c>
      <c r="V15" s="74">
        <v>-120</v>
      </c>
      <c r="W15">
        <v>-26</v>
      </c>
      <c r="X15">
        <v>-75</v>
      </c>
      <c r="Y15">
        <v>-2</v>
      </c>
      <c r="Z15">
        <v>0</v>
      </c>
      <c r="AA15">
        <v>0</v>
      </c>
      <c r="AB15">
        <v>0</v>
      </c>
      <c r="AC15">
        <v>-17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-63</v>
      </c>
      <c r="O16" s="46">
        <v>-87</v>
      </c>
      <c r="P16" s="46">
        <v>-18</v>
      </c>
      <c r="Q16" s="46">
        <v>0</v>
      </c>
      <c r="R16" s="46">
        <v>0</v>
      </c>
      <c r="S16" s="74">
        <v>0</v>
      </c>
      <c r="U16" s="73">
        <v>0</v>
      </c>
      <c r="V16" s="74">
        <v>-170</v>
      </c>
      <c r="W16">
        <v>-63</v>
      </c>
      <c r="X16">
        <v>-87</v>
      </c>
      <c r="Y16">
        <v>-2</v>
      </c>
      <c r="Z16">
        <v>0</v>
      </c>
      <c r="AA16">
        <v>0</v>
      </c>
      <c r="AB16">
        <v>0</v>
      </c>
      <c r="AC16">
        <v>-18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-54</v>
      </c>
      <c r="O17" s="46">
        <v>-78</v>
      </c>
      <c r="P17" s="46">
        <v>-21</v>
      </c>
      <c r="Q17" s="46">
        <v>0</v>
      </c>
      <c r="R17" s="46">
        <v>0</v>
      </c>
      <c r="S17" s="74">
        <v>0</v>
      </c>
      <c r="U17" s="73">
        <v>0</v>
      </c>
      <c r="V17" s="74">
        <v>-155</v>
      </c>
      <c r="W17">
        <v>-54</v>
      </c>
      <c r="X17">
        <v>-78</v>
      </c>
      <c r="Y17">
        <v>-2</v>
      </c>
      <c r="Z17">
        <v>0</v>
      </c>
      <c r="AA17">
        <v>0</v>
      </c>
      <c r="AB17">
        <v>0</v>
      </c>
      <c r="AC17">
        <v>-21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-45</v>
      </c>
      <c r="O18" s="46">
        <v>-81</v>
      </c>
      <c r="P18" s="46">
        <v>-18</v>
      </c>
      <c r="Q18" s="46">
        <v>0</v>
      </c>
      <c r="R18" s="46">
        <v>0</v>
      </c>
      <c r="S18" s="74">
        <v>0</v>
      </c>
      <c r="U18" s="73">
        <v>0</v>
      </c>
      <c r="V18" s="74">
        <v>-146</v>
      </c>
      <c r="W18">
        <v>-45</v>
      </c>
      <c r="X18">
        <v>-81</v>
      </c>
      <c r="Y18">
        <v>-2</v>
      </c>
      <c r="Z18">
        <v>0</v>
      </c>
      <c r="AA18">
        <v>0</v>
      </c>
      <c r="AB18">
        <v>0</v>
      </c>
      <c r="AC18">
        <v>-18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-16</v>
      </c>
      <c r="O19" s="46">
        <v>-78</v>
      </c>
      <c r="P19" s="46">
        <v>-14</v>
      </c>
      <c r="Q19" s="46">
        <v>0</v>
      </c>
      <c r="R19" s="46">
        <v>0</v>
      </c>
      <c r="S19" s="74">
        <v>0</v>
      </c>
      <c r="U19" s="73">
        <v>0</v>
      </c>
      <c r="V19" s="74">
        <v>-110</v>
      </c>
      <c r="W19">
        <v>-16</v>
      </c>
      <c r="X19">
        <v>-78</v>
      </c>
      <c r="Y19">
        <v>-2</v>
      </c>
      <c r="Z19">
        <v>0</v>
      </c>
      <c r="AA19">
        <v>0</v>
      </c>
      <c r="AB19">
        <v>0</v>
      </c>
      <c r="AC19">
        <v>-14</v>
      </c>
    </row>
    <row r="20" spans="7:29">
      <c r="G20" t="s">
        <v>62</v>
      </c>
      <c r="H20" s="73">
        <v>38.299999999999997</v>
      </c>
      <c r="I20" s="46">
        <v>0</v>
      </c>
      <c r="J20" s="46">
        <v>0</v>
      </c>
      <c r="K20" s="46">
        <v>0</v>
      </c>
      <c r="L20" s="46">
        <v>1.1499999999999999</v>
      </c>
      <c r="M20" s="74">
        <v>0</v>
      </c>
      <c r="N20" s="73">
        <v>0</v>
      </c>
      <c r="O20" s="46">
        <v>-72</v>
      </c>
      <c r="P20" s="46">
        <v>-23</v>
      </c>
      <c r="Q20" s="46">
        <v>0</v>
      </c>
      <c r="R20" s="46">
        <v>0</v>
      </c>
      <c r="S20" s="74">
        <v>0</v>
      </c>
      <c r="U20" s="73">
        <v>39.450000000000003</v>
      </c>
      <c r="V20" s="74">
        <v>-97</v>
      </c>
      <c r="W20">
        <v>38.299999999999997</v>
      </c>
      <c r="X20">
        <v>-72</v>
      </c>
      <c r="Y20">
        <v>-2</v>
      </c>
      <c r="Z20">
        <v>1.1499999999999999</v>
      </c>
      <c r="AA20">
        <v>0</v>
      </c>
      <c r="AB20">
        <v>0</v>
      </c>
      <c r="AC20">
        <v>-23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1.72</v>
      </c>
      <c r="M21" s="74">
        <v>0</v>
      </c>
      <c r="N21" s="73">
        <v>0</v>
      </c>
      <c r="O21" s="46">
        <v>-28</v>
      </c>
      <c r="P21" s="46">
        <v>-13</v>
      </c>
      <c r="Q21" s="46">
        <v>0</v>
      </c>
      <c r="R21" s="46">
        <v>0</v>
      </c>
      <c r="S21" s="74">
        <v>0</v>
      </c>
      <c r="U21" s="73">
        <v>1.72</v>
      </c>
      <c r="V21" s="74">
        <v>-43</v>
      </c>
      <c r="W21">
        <v>0</v>
      </c>
      <c r="X21">
        <v>-28</v>
      </c>
      <c r="Y21">
        <v>-2</v>
      </c>
      <c r="Z21">
        <v>1.72</v>
      </c>
      <c r="AA21">
        <v>0</v>
      </c>
      <c r="AB21">
        <v>0</v>
      </c>
      <c r="AC21">
        <v>-13</v>
      </c>
    </row>
    <row r="22" spans="7:29">
      <c r="G22" t="s">
        <v>64</v>
      </c>
      <c r="H22" s="73">
        <v>9.58</v>
      </c>
      <c r="I22" s="46">
        <v>0</v>
      </c>
      <c r="J22" s="46">
        <v>0</v>
      </c>
      <c r="K22" s="46">
        <v>0</v>
      </c>
      <c r="L22" s="46">
        <v>3.83</v>
      </c>
      <c r="M22" s="74">
        <v>0</v>
      </c>
      <c r="N22" s="73">
        <v>0</v>
      </c>
      <c r="O22" s="46">
        <v>-11</v>
      </c>
      <c r="P22" s="46">
        <v>-18</v>
      </c>
      <c r="Q22" s="46">
        <v>0</v>
      </c>
      <c r="R22" s="46">
        <v>0</v>
      </c>
      <c r="S22" s="74">
        <v>0</v>
      </c>
      <c r="U22" s="73">
        <v>13.41</v>
      </c>
      <c r="V22" s="74">
        <v>-31</v>
      </c>
      <c r="W22">
        <v>9.58</v>
      </c>
      <c r="X22">
        <v>-11</v>
      </c>
      <c r="Y22">
        <v>-2</v>
      </c>
      <c r="Z22">
        <v>3.83</v>
      </c>
      <c r="AA22">
        <v>0</v>
      </c>
      <c r="AB22">
        <v>0</v>
      </c>
      <c r="AC22">
        <v>-18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6.13</v>
      </c>
      <c r="M23" s="74">
        <v>0</v>
      </c>
      <c r="N23" s="73">
        <v>-60</v>
      </c>
      <c r="O23" s="46">
        <v>-32</v>
      </c>
      <c r="P23" s="46">
        <v>-59</v>
      </c>
      <c r="Q23" s="46">
        <v>0</v>
      </c>
      <c r="R23" s="46">
        <v>0</v>
      </c>
      <c r="S23" s="74">
        <v>0</v>
      </c>
      <c r="U23" s="73">
        <v>6.13</v>
      </c>
      <c r="V23" s="74">
        <v>-153</v>
      </c>
      <c r="W23">
        <v>-60</v>
      </c>
      <c r="X23">
        <v>-32</v>
      </c>
      <c r="Y23">
        <v>-2</v>
      </c>
      <c r="Z23">
        <v>6.13</v>
      </c>
      <c r="AA23">
        <v>0</v>
      </c>
      <c r="AB23">
        <v>0</v>
      </c>
      <c r="AC23">
        <v>-59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</v>
      </c>
      <c r="M24" s="74">
        <v>0</v>
      </c>
      <c r="N24" s="73">
        <v>-48</v>
      </c>
      <c r="O24" s="46">
        <v>-33</v>
      </c>
      <c r="P24" s="46">
        <v>-13</v>
      </c>
      <c r="Q24" s="46">
        <v>0</v>
      </c>
      <c r="R24" s="46">
        <v>0</v>
      </c>
      <c r="S24" s="74">
        <v>0</v>
      </c>
      <c r="U24" s="73">
        <v>9</v>
      </c>
      <c r="V24" s="74">
        <v>-96</v>
      </c>
      <c r="W24">
        <v>-48</v>
      </c>
      <c r="X24">
        <v>-33</v>
      </c>
      <c r="Y24">
        <v>-2</v>
      </c>
      <c r="Z24">
        <v>9</v>
      </c>
      <c r="AA24">
        <v>0</v>
      </c>
      <c r="AB24">
        <v>0</v>
      </c>
      <c r="AC24">
        <v>-13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12.25</v>
      </c>
      <c r="M25" s="74">
        <v>0.1</v>
      </c>
      <c r="N25" s="73">
        <v>-31</v>
      </c>
      <c r="O25" s="46">
        <v>-88</v>
      </c>
      <c r="P25" s="46">
        <v>-7</v>
      </c>
      <c r="Q25" s="46">
        <v>0</v>
      </c>
      <c r="R25" s="46">
        <v>0</v>
      </c>
      <c r="S25" s="74">
        <v>0</v>
      </c>
      <c r="U25" s="73">
        <v>12.35</v>
      </c>
      <c r="V25" s="74">
        <v>-128</v>
      </c>
      <c r="W25">
        <v>-31</v>
      </c>
      <c r="X25">
        <v>-88</v>
      </c>
      <c r="Y25">
        <v>-2</v>
      </c>
      <c r="Z25">
        <v>12.25</v>
      </c>
      <c r="AA25">
        <v>0</v>
      </c>
      <c r="AB25">
        <v>0.1</v>
      </c>
      <c r="AC25">
        <v>-7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14.75</v>
      </c>
      <c r="M26" s="74">
        <v>0</v>
      </c>
      <c r="N26" s="73">
        <v>-32</v>
      </c>
      <c r="O26" s="46">
        <v>-90</v>
      </c>
      <c r="P26" s="46">
        <v>-4</v>
      </c>
      <c r="Q26" s="46">
        <v>0</v>
      </c>
      <c r="R26" s="46">
        <v>0</v>
      </c>
      <c r="S26" s="74">
        <v>0</v>
      </c>
      <c r="U26" s="73">
        <v>14.75</v>
      </c>
      <c r="V26" s="74">
        <v>-128</v>
      </c>
      <c r="W26">
        <v>-32</v>
      </c>
      <c r="X26">
        <v>-90</v>
      </c>
      <c r="Y26">
        <v>-2</v>
      </c>
      <c r="Z26">
        <v>14.75</v>
      </c>
      <c r="AA26">
        <v>0</v>
      </c>
      <c r="AB26">
        <v>0</v>
      </c>
      <c r="AC26">
        <v>-4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17.71</v>
      </c>
      <c r="M27" s="74">
        <v>0.1</v>
      </c>
      <c r="N27" s="73">
        <v>-18</v>
      </c>
      <c r="O27" s="46">
        <v>-55</v>
      </c>
      <c r="P27" s="46">
        <v>-55</v>
      </c>
      <c r="Q27" s="46">
        <v>0</v>
      </c>
      <c r="R27" s="46">
        <v>0</v>
      </c>
      <c r="S27" s="74">
        <v>0</v>
      </c>
      <c r="U27" s="73">
        <v>17.809999999999999</v>
      </c>
      <c r="V27" s="74">
        <v>-130</v>
      </c>
      <c r="W27">
        <v>-18</v>
      </c>
      <c r="X27">
        <v>-55</v>
      </c>
      <c r="Y27">
        <v>-2</v>
      </c>
      <c r="Z27">
        <v>17.71</v>
      </c>
      <c r="AA27">
        <v>0</v>
      </c>
      <c r="AB27">
        <v>0.1</v>
      </c>
      <c r="AC27">
        <v>-55</v>
      </c>
    </row>
    <row r="28" spans="7:29">
      <c r="G28" t="s">
        <v>70</v>
      </c>
      <c r="H28" s="73">
        <v>0</v>
      </c>
      <c r="I28" s="46">
        <v>0</v>
      </c>
      <c r="J28" s="46">
        <v>27.77</v>
      </c>
      <c r="K28" s="46">
        <v>0</v>
      </c>
      <c r="L28" s="46">
        <v>19.54</v>
      </c>
      <c r="M28" s="74">
        <v>0</v>
      </c>
      <c r="N28" s="73">
        <v>-10</v>
      </c>
      <c r="O28" s="46">
        <v>-65</v>
      </c>
      <c r="P28" s="46">
        <v>0</v>
      </c>
      <c r="Q28" s="46">
        <v>0</v>
      </c>
      <c r="R28" s="46">
        <v>0</v>
      </c>
      <c r="S28" s="74">
        <v>0</v>
      </c>
      <c r="U28" s="73">
        <v>47.31</v>
      </c>
      <c r="V28" s="74">
        <v>-77</v>
      </c>
      <c r="W28">
        <v>-10</v>
      </c>
      <c r="X28">
        <v>-65</v>
      </c>
      <c r="Y28">
        <v>-2</v>
      </c>
      <c r="Z28">
        <v>19.54</v>
      </c>
      <c r="AA28">
        <v>0</v>
      </c>
      <c r="AB28">
        <v>0</v>
      </c>
      <c r="AC28">
        <v>27.77</v>
      </c>
    </row>
    <row r="29" spans="7:29">
      <c r="G29" t="s">
        <v>71</v>
      </c>
      <c r="H29" s="73">
        <v>0</v>
      </c>
      <c r="I29" s="46">
        <v>0</v>
      </c>
      <c r="J29" s="46">
        <v>22.98</v>
      </c>
      <c r="K29" s="46">
        <v>0</v>
      </c>
      <c r="L29" s="46">
        <v>20.11</v>
      </c>
      <c r="M29" s="74">
        <v>0</v>
      </c>
      <c r="N29" s="73">
        <v>-145</v>
      </c>
      <c r="O29" s="46">
        <v>-70</v>
      </c>
      <c r="P29" s="46">
        <v>0</v>
      </c>
      <c r="Q29" s="46">
        <v>0</v>
      </c>
      <c r="R29" s="46">
        <v>0</v>
      </c>
      <c r="S29" s="74">
        <v>0</v>
      </c>
      <c r="U29" s="73">
        <v>43.09</v>
      </c>
      <c r="V29" s="74">
        <v>-217</v>
      </c>
      <c r="W29">
        <v>-145</v>
      </c>
      <c r="X29">
        <v>-70</v>
      </c>
      <c r="Y29">
        <v>-2</v>
      </c>
      <c r="Z29">
        <v>20.11</v>
      </c>
      <c r="AA29">
        <v>0</v>
      </c>
      <c r="AB29">
        <v>0</v>
      </c>
      <c r="AC29">
        <v>22.98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20.59</v>
      </c>
      <c r="M30" s="74">
        <v>0</v>
      </c>
      <c r="N30" s="73">
        <v>-134</v>
      </c>
      <c r="O30" s="46">
        <v>-83</v>
      </c>
      <c r="P30" s="46">
        <v>-15</v>
      </c>
      <c r="Q30" s="46">
        <v>0</v>
      </c>
      <c r="R30" s="46">
        <v>0</v>
      </c>
      <c r="S30" s="74">
        <v>0</v>
      </c>
      <c r="U30" s="73">
        <v>20.59</v>
      </c>
      <c r="V30" s="74">
        <v>-234</v>
      </c>
      <c r="W30">
        <v>-134</v>
      </c>
      <c r="X30">
        <v>-83</v>
      </c>
      <c r="Y30">
        <v>-2</v>
      </c>
      <c r="Z30">
        <v>20.59</v>
      </c>
      <c r="AA30">
        <v>0</v>
      </c>
      <c r="AB30">
        <v>0</v>
      </c>
      <c r="AC30">
        <v>-15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21.36</v>
      </c>
      <c r="M31" s="74">
        <v>1.53</v>
      </c>
      <c r="N31" s="73">
        <v>-119</v>
      </c>
      <c r="O31" s="46">
        <v>-48</v>
      </c>
      <c r="P31" s="46">
        <v>-19</v>
      </c>
      <c r="Q31" s="46">
        <v>0</v>
      </c>
      <c r="R31" s="46">
        <v>0</v>
      </c>
      <c r="S31" s="74">
        <v>0</v>
      </c>
      <c r="U31" s="73">
        <v>22.89</v>
      </c>
      <c r="V31" s="74">
        <v>-188</v>
      </c>
      <c r="W31">
        <v>-119</v>
      </c>
      <c r="X31">
        <v>-48</v>
      </c>
      <c r="Y31">
        <v>-2</v>
      </c>
      <c r="Z31">
        <v>21.36</v>
      </c>
      <c r="AA31">
        <v>0</v>
      </c>
      <c r="AB31">
        <v>1.53</v>
      </c>
      <c r="AC31">
        <v>-19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21.36</v>
      </c>
      <c r="M32" s="74">
        <v>1.72</v>
      </c>
      <c r="N32" s="73">
        <v>-126</v>
      </c>
      <c r="O32" s="46">
        <v>-24</v>
      </c>
      <c r="P32" s="46">
        <v>-23</v>
      </c>
      <c r="Q32" s="46">
        <v>0</v>
      </c>
      <c r="R32" s="46">
        <v>0</v>
      </c>
      <c r="S32" s="74">
        <v>0</v>
      </c>
      <c r="U32" s="73">
        <v>23.08</v>
      </c>
      <c r="V32" s="74">
        <v>-175</v>
      </c>
      <c r="W32">
        <v>-126</v>
      </c>
      <c r="X32">
        <v>-24</v>
      </c>
      <c r="Y32">
        <v>-2</v>
      </c>
      <c r="Z32">
        <v>21.36</v>
      </c>
      <c r="AA32">
        <v>0</v>
      </c>
      <c r="AB32">
        <v>1.72</v>
      </c>
      <c r="AC32">
        <v>-23</v>
      </c>
    </row>
    <row r="33" spans="7:29">
      <c r="G33" t="s">
        <v>75</v>
      </c>
      <c r="H33" s="73">
        <v>0</v>
      </c>
      <c r="I33" s="46">
        <v>0</v>
      </c>
      <c r="J33" s="46">
        <v>7.66</v>
      </c>
      <c r="K33" s="46">
        <v>0</v>
      </c>
      <c r="L33" s="46">
        <v>20.399999999999999</v>
      </c>
      <c r="M33" s="74">
        <v>2.0099999999999998</v>
      </c>
      <c r="N33" s="73">
        <v>-177</v>
      </c>
      <c r="O33" s="46">
        <v>-11</v>
      </c>
      <c r="P33" s="46">
        <v>0</v>
      </c>
      <c r="Q33" s="46">
        <v>0</v>
      </c>
      <c r="R33" s="46">
        <v>0</v>
      </c>
      <c r="S33" s="74">
        <v>0</v>
      </c>
      <c r="U33" s="73">
        <v>30.07</v>
      </c>
      <c r="V33" s="74">
        <v>-188.1</v>
      </c>
      <c r="W33">
        <v>-177</v>
      </c>
      <c r="X33">
        <v>-11</v>
      </c>
      <c r="Y33">
        <v>-0.1</v>
      </c>
      <c r="Z33">
        <v>20.399999999999999</v>
      </c>
      <c r="AA33">
        <v>0</v>
      </c>
      <c r="AB33">
        <v>2.0099999999999998</v>
      </c>
      <c r="AC33">
        <v>7.66</v>
      </c>
    </row>
    <row r="34" spans="7:29">
      <c r="G34" t="s">
        <v>76</v>
      </c>
      <c r="H34" s="73">
        <v>0</v>
      </c>
      <c r="I34" s="46">
        <v>0</v>
      </c>
      <c r="J34" s="46">
        <v>8.6199999999999992</v>
      </c>
      <c r="K34" s="46">
        <v>0</v>
      </c>
      <c r="L34" s="46">
        <v>20.68</v>
      </c>
      <c r="M34" s="74">
        <v>2.97</v>
      </c>
      <c r="N34" s="73">
        <v>-176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32.270000000000003</v>
      </c>
      <c r="V34" s="74">
        <v>-176.1</v>
      </c>
      <c r="W34">
        <v>-176</v>
      </c>
      <c r="X34">
        <v>0</v>
      </c>
      <c r="Y34">
        <v>-0.1</v>
      </c>
      <c r="Z34">
        <v>20.68</v>
      </c>
      <c r="AA34">
        <v>0</v>
      </c>
      <c r="AB34">
        <v>2.97</v>
      </c>
      <c r="AC34">
        <v>8.6199999999999992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20.32</v>
      </c>
      <c r="M35" s="74">
        <v>2.57</v>
      </c>
      <c r="N35" s="73">
        <v>-117</v>
      </c>
      <c r="O35" s="46">
        <v>-40</v>
      </c>
      <c r="P35" s="46">
        <v>-6</v>
      </c>
      <c r="Q35" s="46">
        <v>0</v>
      </c>
      <c r="R35" s="46">
        <v>0</v>
      </c>
      <c r="S35" s="74">
        <v>0</v>
      </c>
      <c r="U35" s="73">
        <v>22.89</v>
      </c>
      <c r="V35" s="74">
        <v>-163</v>
      </c>
      <c r="W35">
        <v>-117</v>
      </c>
      <c r="X35">
        <v>-40</v>
      </c>
      <c r="Y35">
        <v>0</v>
      </c>
      <c r="Z35">
        <v>20.32</v>
      </c>
      <c r="AA35">
        <v>0</v>
      </c>
      <c r="AB35">
        <v>2.57</v>
      </c>
      <c r="AC35">
        <v>-6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19.73</v>
      </c>
      <c r="M36" s="74">
        <v>1.82</v>
      </c>
      <c r="N36" s="73">
        <v>-74</v>
      </c>
      <c r="O36" s="46">
        <v>-40</v>
      </c>
      <c r="P36" s="46">
        <v>0</v>
      </c>
      <c r="Q36" s="46">
        <v>0</v>
      </c>
      <c r="R36" s="46">
        <v>0</v>
      </c>
      <c r="S36" s="74">
        <v>0</v>
      </c>
      <c r="U36" s="73">
        <v>21.55</v>
      </c>
      <c r="V36" s="74">
        <v>-114</v>
      </c>
      <c r="W36">
        <v>-74</v>
      </c>
      <c r="X36">
        <v>-40</v>
      </c>
      <c r="Y36">
        <v>0</v>
      </c>
      <c r="Z36">
        <v>19.73</v>
      </c>
      <c r="AA36">
        <v>0</v>
      </c>
      <c r="AB36">
        <v>1.82</v>
      </c>
      <c r="AC36">
        <v>0</v>
      </c>
    </row>
    <row r="37" spans="7:29">
      <c r="G37" t="s">
        <v>79</v>
      </c>
      <c r="H37" s="73">
        <v>14.87</v>
      </c>
      <c r="I37" s="46">
        <v>0</v>
      </c>
      <c r="J37" s="46">
        <v>0</v>
      </c>
      <c r="K37" s="46">
        <v>0</v>
      </c>
      <c r="L37" s="46">
        <v>13</v>
      </c>
      <c r="M37" s="74">
        <v>0.45</v>
      </c>
      <c r="N37" s="73">
        <v>0</v>
      </c>
      <c r="O37" s="46">
        <v>-60</v>
      </c>
      <c r="P37" s="46">
        <v>-2</v>
      </c>
      <c r="Q37" s="46">
        <v>0</v>
      </c>
      <c r="R37" s="46">
        <v>0</v>
      </c>
      <c r="S37" s="74">
        <v>0</v>
      </c>
      <c r="U37" s="73">
        <v>28.32</v>
      </c>
      <c r="V37" s="74">
        <v>-62</v>
      </c>
      <c r="W37">
        <v>14.87</v>
      </c>
      <c r="X37">
        <v>-60</v>
      </c>
      <c r="Y37">
        <v>0</v>
      </c>
      <c r="Z37">
        <v>13</v>
      </c>
      <c r="AA37">
        <v>0</v>
      </c>
      <c r="AB37">
        <v>0.45</v>
      </c>
      <c r="AC37">
        <v>-2</v>
      </c>
    </row>
    <row r="38" spans="7:29">
      <c r="G38" t="s">
        <v>80</v>
      </c>
      <c r="H38" s="73">
        <v>0</v>
      </c>
      <c r="I38" s="46">
        <v>0</v>
      </c>
      <c r="J38" s="46">
        <v>6.24</v>
      </c>
      <c r="K38" s="46">
        <v>0</v>
      </c>
      <c r="L38" s="46">
        <v>12.65</v>
      </c>
      <c r="M38" s="74">
        <v>0.23</v>
      </c>
      <c r="N38" s="73">
        <v>-10</v>
      </c>
      <c r="O38" s="46">
        <v>-72</v>
      </c>
      <c r="P38" s="46">
        <v>0</v>
      </c>
      <c r="Q38" s="46">
        <v>0</v>
      </c>
      <c r="R38" s="46">
        <v>0</v>
      </c>
      <c r="S38" s="74">
        <v>0</v>
      </c>
      <c r="U38" s="73">
        <v>19.12</v>
      </c>
      <c r="V38" s="74">
        <v>-82</v>
      </c>
      <c r="W38">
        <v>-10</v>
      </c>
      <c r="X38">
        <v>-72</v>
      </c>
      <c r="Y38">
        <v>0</v>
      </c>
      <c r="Z38">
        <v>12.65</v>
      </c>
      <c r="AA38">
        <v>0</v>
      </c>
      <c r="AB38">
        <v>0.23</v>
      </c>
      <c r="AC38">
        <v>6.24</v>
      </c>
    </row>
    <row r="39" spans="7:29">
      <c r="G39" t="s">
        <v>81</v>
      </c>
      <c r="H39" s="73">
        <v>0</v>
      </c>
      <c r="I39" s="46">
        <v>0</v>
      </c>
      <c r="J39" s="46">
        <v>20.52</v>
      </c>
      <c r="K39" s="46">
        <v>0</v>
      </c>
      <c r="L39" s="46">
        <v>10.49</v>
      </c>
      <c r="M39" s="74">
        <v>0.23</v>
      </c>
      <c r="N39" s="73">
        <v>-7</v>
      </c>
      <c r="O39" s="46">
        <v>-50</v>
      </c>
      <c r="P39" s="46">
        <v>0</v>
      </c>
      <c r="Q39" s="46">
        <v>0</v>
      </c>
      <c r="R39" s="46">
        <v>0</v>
      </c>
      <c r="S39" s="74">
        <v>0</v>
      </c>
      <c r="U39" s="73">
        <v>31.24</v>
      </c>
      <c r="V39" s="74">
        <v>-57</v>
      </c>
      <c r="W39">
        <v>-7</v>
      </c>
      <c r="X39">
        <v>-50</v>
      </c>
      <c r="Y39">
        <v>0</v>
      </c>
      <c r="Z39">
        <v>10.49</v>
      </c>
      <c r="AA39">
        <v>0</v>
      </c>
      <c r="AB39">
        <v>0.23</v>
      </c>
      <c r="AC39">
        <v>20.52</v>
      </c>
    </row>
    <row r="40" spans="7:29">
      <c r="G40" t="s">
        <v>82</v>
      </c>
      <c r="H40" s="73">
        <v>0</v>
      </c>
      <c r="I40" s="46">
        <v>0</v>
      </c>
      <c r="J40" s="46">
        <v>28.52</v>
      </c>
      <c r="K40" s="46">
        <v>0</v>
      </c>
      <c r="L40" s="46">
        <v>10.38</v>
      </c>
      <c r="M40" s="74">
        <v>0.32</v>
      </c>
      <c r="N40" s="73">
        <v>-4</v>
      </c>
      <c r="O40" s="46">
        <v>-46</v>
      </c>
      <c r="P40" s="46">
        <v>0</v>
      </c>
      <c r="Q40" s="46">
        <v>0</v>
      </c>
      <c r="R40" s="46">
        <v>0</v>
      </c>
      <c r="S40" s="74">
        <v>0</v>
      </c>
      <c r="U40" s="73">
        <v>39.22</v>
      </c>
      <c r="V40" s="74">
        <v>-50</v>
      </c>
      <c r="W40">
        <v>-4</v>
      </c>
      <c r="X40">
        <v>-46</v>
      </c>
      <c r="Y40">
        <v>0</v>
      </c>
      <c r="Z40">
        <v>10.38</v>
      </c>
      <c r="AA40">
        <v>0</v>
      </c>
      <c r="AB40">
        <v>0.32</v>
      </c>
      <c r="AC40">
        <v>28.52</v>
      </c>
    </row>
    <row r="41" spans="7:29">
      <c r="G41" t="s">
        <v>83</v>
      </c>
      <c r="H41" s="73">
        <v>0</v>
      </c>
      <c r="I41" s="46">
        <v>0</v>
      </c>
      <c r="J41" s="46">
        <v>29.03</v>
      </c>
      <c r="K41" s="46">
        <v>0</v>
      </c>
      <c r="L41" s="46">
        <v>8.86</v>
      </c>
      <c r="M41" s="74">
        <v>0</v>
      </c>
      <c r="N41" s="73">
        <v>-5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37.89</v>
      </c>
      <c r="V41" s="74">
        <v>-7</v>
      </c>
      <c r="W41">
        <v>-5</v>
      </c>
      <c r="X41">
        <v>0</v>
      </c>
      <c r="Y41">
        <v>-2</v>
      </c>
      <c r="Z41">
        <v>8.86</v>
      </c>
      <c r="AA41">
        <v>0</v>
      </c>
      <c r="AB41">
        <v>0</v>
      </c>
      <c r="AC41">
        <v>29.03</v>
      </c>
    </row>
    <row r="42" spans="7:29">
      <c r="G42" t="s">
        <v>84</v>
      </c>
      <c r="H42" s="73">
        <v>0</v>
      </c>
      <c r="I42" s="46">
        <v>0</v>
      </c>
      <c r="J42" s="46">
        <v>25.34</v>
      </c>
      <c r="K42" s="46">
        <v>0</v>
      </c>
      <c r="L42" s="46">
        <v>10.42</v>
      </c>
      <c r="M42" s="74">
        <v>0</v>
      </c>
      <c r="N42" s="73">
        <v>-42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35.76</v>
      </c>
      <c r="V42" s="74">
        <v>-44</v>
      </c>
      <c r="W42">
        <v>-42</v>
      </c>
      <c r="X42">
        <v>0</v>
      </c>
      <c r="Y42">
        <v>-2</v>
      </c>
      <c r="Z42">
        <v>10.42</v>
      </c>
      <c r="AA42">
        <v>0</v>
      </c>
      <c r="AB42">
        <v>0</v>
      </c>
      <c r="AC42">
        <v>25.34</v>
      </c>
    </row>
    <row r="43" spans="7:29">
      <c r="G43" t="s">
        <v>85</v>
      </c>
      <c r="H43" s="73">
        <v>31.6</v>
      </c>
      <c r="I43" s="46">
        <v>0</v>
      </c>
      <c r="J43" s="46">
        <v>33.520000000000003</v>
      </c>
      <c r="K43" s="46">
        <v>0</v>
      </c>
      <c r="L43" s="46">
        <v>10.15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75.27</v>
      </c>
      <c r="V43" s="74">
        <v>-2</v>
      </c>
      <c r="W43">
        <v>31.6</v>
      </c>
      <c r="X43">
        <v>0</v>
      </c>
      <c r="Y43">
        <v>-2</v>
      </c>
      <c r="Z43">
        <v>10.15</v>
      </c>
      <c r="AA43">
        <v>0</v>
      </c>
      <c r="AB43">
        <v>0</v>
      </c>
      <c r="AC43">
        <v>33.520000000000003</v>
      </c>
    </row>
    <row r="44" spans="7:29">
      <c r="G44" t="s">
        <v>86</v>
      </c>
      <c r="H44" s="73">
        <v>7.66</v>
      </c>
      <c r="I44" s="46">
        <v>0</v>
      </c>
      <c r="J44" s="46">
        <v>27.78</v>
      </c>
      <c r="K44" s="46">
        <v>0</v>
      </c>
      <c r="L44" s="46">
        <v>8.0399999999999991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43.48</v>
      </c>
      <c r="V44" s="74">
        <v>-2</v>
      </c>
      <c r="W44">
        <v>7.66</v>
      </c>
      <c r="X44">
        <v>0</v>
      </c>
      <c r="Y44">
        <v>-2</v>
      </c>
      <c r="Z44">
        <v>8.0399999999999991</v>
      </c>
      <c r="AA44">
        <v>0</v>
      </c>
      <c r="AB44">
        <v>0</v>
      </c>
      <c r="AC44">
        <v>27.78</v>
      </c>
    </row>
    <row r="45" spans="7:29">
      <c r="G45" t="s">
        <v>87</v>
      </c>
      <c r="H45" s="73">
        <v>0</v>
      </c>
      <c r="I45" s="46">
        <v>0</v>
      </c>
      <c r="J45" s="46">
        <v>8.6199999999999992</v>
      </c>
      <c r="K45" s="46">
        <v>0</v>
      </c>
      <c r="L45" s="46">
        <v>7.47</v>
      </c>
      <c r="M45" s="74">
        <v>0</v>
      </c>
      <c r="N45" s="73">
        <v>-46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16.09</v>
      </c>
      <c r="V45" s="74">
        <v>-48</v>
      </c>
      <c r="W45">
        <v>-46</v>
      </c>
      <c r="X45">
        <v>0</v>
      </c>
      <c r="Y45">
        <v>-2</v>
      </c>
      <c r="Z45">
        <v>7.47</v>
      </c>
      <c r="AA45">
        <v>0</v>
      </c>
      <c r="AB45">
        <v>0</v>
      </c>
      <c r="AC45">
        <v>8.6199999999999992</v>
      </c>
    </row>
    <row r="46" spans="7:29">
      <c r="G46" t="s">
        <v>88</v>
      </c>
      <c r="H46" s="73">
        <v>0</v>
      </c>
      <c r="I46" s="46">
        <v>0</v>
      </c>
      <c r="J46" s="46">
        <v>1.92</v>
      </c>
      <c r="K46" s="46">
        <v>0</v>
      </c>
      <c r="L46" s="46">
        <v>6.7</v>
      </c>
      <c r="M46" s="74">
        <v>0</v>
      </c>
      <c r="N46" s="73">
        <v>-61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8.6199999999999992</v>
      </c>
      <c r="V46" s="74">
        <v>-63</v>
      </c>
      <c r="W46">
        <v>-61</v>
      </c>
      <c r="X46">
        <v>0</v>
      </c>
      <c r="Y46">
        <v>-2</v>
      </c>
      <c r="Z46">
        <v>6.7</v>
      </c>
      <c r="AA46">
        <v>0</v>
      </c>
      <c r="AB46">
        <v>0</v>
      </c>
      <c r="AC46">
        <v>1.92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5.17</v>
      </c>
      <c r="M47" s="74">
        <v>0</v>
      </c>
      <c r="N47" s="73">
        <v>-43</v>
      </c>
      <c r="O47" s="46">
        <v>0</v>
      </c>
      <c r="P47" s="46">
        <v>-39</v>
      </c>
      <c r="Q47" s="46">
        <v>0</v>
      </c>
      <c r="R47" s="46">
        <v>0</v>
      </c>
      <c r="S47" s="74">
        <v>0</v>
      </c>
      <c r="U47" s="73">
        <v>5.17</v>
      </c>
      <c r="V47" s="74">
        <v>-84</v>
      </c>
      <c r="W47">
        <v>-43</v>
      </c>
      <c r="X47">
        <v>0</v>
      </c>
      <c r="Y47">
        <v>-2</v>
      </c>
      <c r="Z47">
        <v>5.17</v>
      </c>
      <c r="AA47">
        <v>0</v>
      </c>
      <c r="AB47">
        <v>0</v>
      </c>
      <c r="AC47">
        <v>-39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4.6900000000000004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4.6900000000000004</v>
      </c>
      <c r="V48" s="74">
        <v>-2</v>
      </c>
      <c r="W48">
        <v>0</v>
      </c>
      <c r="X48">
        <v>0</v>
      </c>
      <c r="Y48">
        <v>-2</v>
      </c>
      <c r="Z48">
        <v>4.6900000000000004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28.74</v>
      </c>
      <c r="I49" s="46">
        <v>0</v>
      </c>
      <c r="J49" s="46">
        <v>14.36</v>
      </c>
      <c r="K49" s="46">
        <v>0</v>
      </c>
      <c r="L49" s="46">
        <v>3.73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46.83</v>
      </c>
      <c r="V49" s="74">
        <v>-1</v>
      </c>
      <c r="W49">
        <v>28.74</v>
      </c>
      <c r="X49">
        <v>0</v>
      </c>
      <c r="Y49">
        <v>-1</v>
      </c>
      <c r="Z49">
        <v>3.73</v>
      </c>
      <c r="AA49">
        <v>0</v>
      </c>
      <c r="AB49">
        <v>0</v>
      </c>
      <c r="AC49">
        <v>14.36</v>
      </c>
    </row>
    <row r="50" spans="7:29">
      <c r="G50" t="s">
        <v>92</v>
      </c>
      <c r="H50" s="73">
        <v>23.94</v>
      </c>
      <c r="I50" s="46">
        <v>0</v>
      </c>
      <c r="J50" s="46">
        <v>0</v>
      </c>
      <c r="K50" s="46">
        <v>0</v>
      </c>
      <c r="L50" s="46">
        <v>1.72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25.66</v>
      </c>
      <c r="V50" s="74">
        <v>-1</v>
      </c>
      <c r="W50">
        <v>23.94</v>
      </c>
      <c r="X50">
        <v>0</v>
      </c>
      <c r="Y50">
        <v>-1</v>
      </c>
      <c r="Z50">
        <v>1.72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80.44</v>
      </c>
      <c r="I51" s="46">
        <v>0</v>
      </c>
      <c r="J51" s="46">
        <v>0</v>
      </c>
      <c r="K51" s="46">
        <v>9.58</v>
      </c>
      <c r="L51" s="46">
        <v>2.39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92.41</v>
      </c>
      <c r="V51" s="74">
        <v>-1</v>
      </c>
      <c r="W51">
        <v>80.44</v>
      </c>
      <c r="X51">
        <v>0</v>
      </c>
      <c r="Y51">
        <v>-1</v>
      </c>
      <c r="Z51">
        <v>2.39</v>
      </c>
      <c r="AA51">
        <v>9.58</v>
      </c>
      <c r="AB51">
        <v>0</v>
      </c>
      <c r="AC51">
        <v>0</v>
      </c>
    </row>
    <row r="52" spans="7:29">
      <c r="G52" t="s">
        <v>94</v>
      </c>
      <c r="H52" s="73">
        <v>85.23</v>
      </c>
      <c r="I52" s="46">
        <v>0</v>
      </c>
      <c r="J52" s="46">
        <v>30.64</v>
      </c>
      <c r="K52" s="46">
        <v>9.58</v>
      </c>
      <c r="L52" s="46">
        <v>2.39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127.84</v>
      </c>
      <c r="V52" s="74">
        <v>-1</v>
      </c>
      <c r="W52">
        <v>85.23</v>
      </c>
      <c r="X52">
        <v>0</v>
      </c>
      <c r="Y52">
        <v>-1</v>
      </c>
      <c r="Z52">
        <v>2.39</v>
      </c>
      <c r="AA52">
        <v>9.58</v>
      </c>
      <c r="AB52">
        <v>0</v>
      </c>
      <c r="AC52">
        <v>30.64</v>
      </c>
    </row>
    <row r="53" spans="7:29">
      <c r="G53" t="s">
        <v>95</v>
      </c>
      <c r="H53" s="73">
        <v>58.41</v>
      </c>
      <c r="I53" s="46">
        <v>0</v>
      </c>
      <c r="J53" s="46">
        <v>4.79</v>
      </c>
      <c r="K53" s="46">
        <v>9.58</v>
      </c>
      <c r="L53" s="46">
        <v>2.39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75.17</v>
      </c>
      <c r="V53" s="74">
        <v>-1</v>
      </c>
      <c r="W53">
        <v>58.41</v>
      </c>
      <c r="X53">
        <v>0</v>
      </c>
      <c r="Y53">
        <v>-1</v>
      </c>
      <c r="Z53">
        <v>2.39</v>
      </c>
      <c r="AA53">
        <v>9.58</v>
      </c>
      <c r="AB53">
        <v>0</v>
      </c>
      <c r="AC53">
        <v>4.79</v>
      </c>
    </row>
    <row r="54" spans="7:29">
      <c r="G54" t="s">
        <v>96</v>
      </c>
      <c r="H54" s="73">
        <v>36.39</v>
      </c>
      <c r="I54" s="46">
        <v>0</v>
      </c>
      <c r="J54" s="46">
        <v>18.190000000000001</v>
      </c>
      <c r="K54" s="46">
        <v>9.58</v>
      </c>
      <c r="L54" s="46">
        <v>2.39</v>
      </c>
      <c r="M54" s="74">
        <v>0.1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66.650000000000006</v>
      </c>
      <c r="V54" s="74">
        <v>-1</v>
      </c>
      <c r="W54">
        <v>36.39</v>
      </c>
      <c r="X54">
        <v>0</v>
      </c>
      <c r="Y54">
        <v>-1</v>
      </c>
      <c r="Z54">
        <v>2.39</v>
      </c>
      <c r="AA54">
        <v>9.58</v>
      </c>
      <c r="AB54">
        <v>0.1</v>
      </c>
      <c r="AC54">
        <v>18.190000000000001</v>
      </c>
    </row>
    <row r="55" spans="7:29">
      <c r="G55" t="s">
        <v>97</v>
      </c>
      <c r="H55" s="73">
        <v>33.51</v>
      </c>
      <c r="I55" s="46">
        <v>0</v>
      </c>
      <c r="J55" s="46">
        <v>0</v>
      </c>
      <c r="K55" s="46">
        <v>9.58</v>
      </c>
      <c r="L55" s="46">
        <v>0.96</v>
      </c>
      <c r="M55" s="74">
        <v>0</v>
      </c>
      <c r="N55" s="73">
        <v>0</v>
      </c>
      <c r="O55" s="46">
        <v>0</v>
      </c>
      <c r="P55" s="46">
        <v>-45</v>
      </c>
      <c r="Q55" s="46">
        <v>0</v>
      </c>
      <c r="R55" s="46">
        <v>0</v>
      </c>
      <c r="S55" s="74">
        <v>0</v>
      </c>
      <c r="U55" s="73">
        <v>44.05</v>
      </c>
      <c r="V55" s="74">
        <v>-46</v>
      </c>
      <c r="W55">
        <v>33.51</v>
      </c>
      <c r="X55">
        <v>0</v>
      </c>
      <c r="Y55">
        <v>-1</v>
      </c>
      <c r="Z55">
        <v>0.96</v>
      </c>
      <c r="AA55">
        <v>9.58</v>
      </c>
      <c r="AB55">
        <v>0</v>
      </c>
      <c r="AC55">
        <v>-45</v>
      </c>
    </row>
    <row r="56" spans="7:29">
      <c r="G56" t="s">
        <v>98</v>
      </c>
      <c r="H56" s="73">
        <v>54.58</v>
      </c>
      <c r="I56" s="46">
        <v>0</v>
      </c>
      <c r="J56" s="46">
        <v>0</v>
      </c>
      <c r="K56" s="46">
        <v>9.58</v>
      </c>
      <c r="L56" s="46">
        <v>0</v>
      </c>
      <c r="M56" s="74">
        <v>0</v>
      </c>
      <c r="N56" s="73">
        <v>0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64.16</v>
      </c>
      <c r="V56" s="74">
        <v>-11</v>
      </c>
      <c r="W56">
        <v>54.58</v>
      </c>
      <c r="X56">
        <v>0</v>
      </c>
      <c r="Y56">
        <v>-1</v>
      </c>
      <c r="Z56">
        <v>0</v>
      </c>
      <c r="AA56">
        <v>9.58</v>
      </c>
      <c r="AB56">
        <v>0</v>
      </c>
      <c r="AC56">
        <v>-10</v>
      </c>
    </row>
    <row r="57" spans="7:29">
      <c r="G57" t="s">
        <v>99</v>
      </c>
      <c r="H57" s="73">
        <v>47.87</v>
      </c>
      <c r="I57" s="46">
        <v>0</v>
      </c>
      <c r="J57" s="46">
        <v>8.6199999999999992</v>
      </c>
      <c r="K57" s="46">
        <v>9.58</v>
      </c>
      <c r="L57" s="46">
        <v>0</v>
      </c>
      <c r="M57" s="74">
        <v>0.1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66.17</v>
      </c>
      <c r="V57" s="74">
        <v>-1</v>
      </c>
      <c r="W57">
        <v>47.87</v>
      </c>
      <c r="X57">
        <v>0</v>
      </c>
      <c r="Y57">
        <v>-1</v>
      </c>
      <c r="Z57">
        <v>0</v>
      </c>
      <c r="AA57">
        <v>9.58</v>
      </c>
      <c r="AB57">
        <v>0.1</v>
      </c>
      <c r="AC57">
        <v>8.6199999999999992</v>
      </c>
    </row>
    <row r="58" spans="7:29">
      <c r="G58" t="s">
        <v>100</v>
      </c>
      <c r="H58" s="73">
        <v>45</v>
      </c>
      <c r="I58" s="46">
        <v>0</v>
      </c>
      <c r="J58" s="46">
        <v>24.9</v>
      </c>
      <c r="K58" s="46">
        <v>9.58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79.48</v>
      </c>
      <c r="V58" s="74">
        <v>-1</v>
      </c>
      <c r="W58">
        <v>45</v>
      </c>
      <c r="X58">
        <v>0</v>
      </c>
      <c r="Y58">
        <v>-1</v>
      </c>
      <c r="Z58">
        <v>0</v>
      </c>
      <c r="AA58">
        <v>9.58</v>
      </c>
      <c r="AB58">
        <v>0</v>
      </c>
      <c r="AC58">
        <v>24.9</v>
      </c>
    </row>
    <row r="59" spans="7:29">
      <c r="G59" t="s">
        <v>101</v>
      </c>
      <c r="H59" s="73">
        <v>0</v>
      </c>
      <c r="I59" s="46">
        <v>0</v>
      </c>
      <c r="J59" s="46">
        <v>5.75</v>
      </c>
      <c r="K59" s="46">
        <v>9.57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15.32</v>
      </c>
      <c r="V59" s="74">
        <v>-1</v>
      </c>
      <c r="W59">
        <v>0</v>
      </c>
      <c r="X59">
        <v>0</v>
      </c>
      <c r="Y59">
        <v>-1</v>
      </c>
      <c r="Z59">
        <v>0</v>
      </c>
      <c r="AA59">
        <v>9.57</v>
      </c>
      <c r="AB59">
        <v>0</v>
      </c>
      <c r="AC59">
        <v>5.75</v>
      </c>
    </row>
    <row r="60" spans="7:29">
      <c r="G60" t="s">
        <v>102</v>
      </c>
      <c r="H60" s="73">
        <v>0</v>
      </c>
      <c r="I60" s="46">
        <v>0</v>
      </c>
      <c r="J60" s="46">
        <v>5.75</v>
      </c>
      <c r="K60" s="46">
        <v>9.57</v>
      </c>
      <c r="L60" s="46">
        <v>0.48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15.8</v>
      </c>
      <c r="V60" s="74">
        <v>-1</v>
      </c>
      <c r="W60">
        <v>0</v>
      </c>
      <c r="X60">
        <v>0</v>
      </c>
      <c r="Y60">
        <v>-1</v>
      </c>
      <c r="Z60">
        <v>0.48</v>
      </c>
      <c r="AA60">
        <v>9.57</v>
      </c>
      <c r="AB60">
        <v>0</v>
      </c>
      <c r="AC60">
        <v>5.75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9.57</v>
      </c>
      <c r="L61" s="46">
        <v>1.92</v>
      </c>
      <c r="M61" s="74">
        <v>0.1</v>
      </c>
      <c r="N61" s="73">
        <v>0</v>
      </c>
      <c r="O61" s="46">
        <v>0</v>
      </c>
      <c r="P61" s="46">
        <v>-25</v>
      </c>
      <c r="Q61" s="46">
        <v>0</v>
      </c>
      <c r="R61" s="46">
        <v>0</v>
      </c>
      <c r="S61" s="74">
        <v>0</v>
      </c>
      <c r="U61" s="73">
        <v>11.59</v>
      </c>
      <c r="V61" s="74">
        <v>-26</v>
      </c>
      <c r="W61">
        <v>0</v>
      </c>
      <c r="X61">
        <v>0</v>
      </c>
      <c r="Y61">
        <v>-1</v>
      </c>
      <c r="Z61">
        <v>1.92</v>
      </c>
      <c r="AA61">
        <v>9.57</v>
      </c>
      <c r="AB61">
        <v>0.1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9.57</v>
      </c>
      <c r="L62" s="46">
        <v>1.92</v>
      </c>
      <c r="M62" s="74">
        <v>0</v>
      </c>
      <c r="N62" s="73">
        <v>0</v>
      </c>
      <c r="O62" s="46">
        <v>0</v>
      </c>
      <c r="P62" s="46">
        <v>-17</v>
      </c>
      <c r="Q62" s="46">
        <v>0</v>
      </c>
      <c r="R62" s="46">
        <v>0</v>
      </c>
      <c r="S62" s="74">
        <v>0</v>
      </c>
      <c r="U62" s="73">
        <v>11.49</v>
      </c>
      <c r="V62" s="74">
        <v>-18</v>
      </c>
      <c r="W62">
        <v>0</v>
      </c>
      <c r="X62">
        <v>0</v>
      </c>
      <c r="Y62">
        <v>-1</v>
      </c>
      <c r="Z62">
        <v>1.92</v>
      </c>
      <c r="AA62">
        <v>9.57</v>
      </c>
      <c r="AB62">
        <v>0</v>
      </c>
      <c r="AC62">
        <v>-17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9.57</v>
      </c>
      <c r="L63" s="46">
        <v>1.92</v>
      </c>
      <c r="M63" s="74">
        <v>0.1</v>
      </c>
      <c r="N63" s="73">
        <v>-52</v>
      </c>
      <c r="O63" s="46">
        <v>0</v>
      </c>
      <c r="P63" s="46">
        <v>-53</v>
      </c>
      <c r="Q63" s="46">
        <v>0</v>
      </c>
      <c r="R63" s="46">
        <v>0</v>
      </c>
      <c r="S63" s="74">
        <v>0</v>
      </c>
      <c r="U63" s="73">
        <v>11.59</v>
      </c>
      <c r="V63" s="74">
        <v>-106</v>
      </c>
      <c r="W63">
        <v>-52</v>
      </c>
      <c r="X63">
        <v>0</v>
      </c>
      <c r="Y63">
        <v>-1</v>
      </c>
      <c r="Z63">
        <v>1.92</v>
      </c>
      <c r="AA63">
        <v>9.57</v>
      </c>
      <c r="AB63">
        <v>0.1</v>
      </c>
      <c r="AC63">
        <v>-53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9.58</v>
      </c>
      <c r="L64" s="46">
        <v>2.39</v>
      </c>
      <c r="M64" s="74">
        <v>0</v>
      </c>
      <c r="N64" s="73">
        <v>-54</v>
      </c>
      <c r="O64" s="46">
        <v>0</v>
      </c>
      <c r="P64" s="46">
        <v>-80</v>
      </c>
      <c r="Q64" s="46">
        <v>0</v>
      </c>
      <c r="R64" s="46">
        <v>0</v>
      </c>
      <c r="S64" s="74">
        <v>0</v>
      </c>
      <c r="U64" s="73">
        <v>11.97</v>
      </c>
      <c r="V64" s="74">
        <v>-135</v>
      </c>
      <c r="W64">
        <v>-54</v>
      </c>
      <c r="X64">
        <v>0</v>
      </c>
      <c r="Y64">
        <v>-1</v>
      </c>
      <c r="Z64">
        <v>2.39</v>
      </c>
      <c r="AA64">
        <v>9.58</v>
      </c>
      <c r="AB64">
        <v>0</v>
      </c>
      <c r="AC64">
        <v>-80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3.16</v>
      </c>
      <c r="M65" s="74">
        <v>0</v>
      </c>
      <c r="N65" s="73">
        <v>-31</v>
      </c>
      <c r="O65" s="46">
        <v>-25</v>
      </c>
      <c r="P65" s="46">
        <v>-92</v>
      </c>
      <c r="Q65" s="46">
        <v>0</v>
      </c>
      <c r="R65" s="46">
        <v>0</v>
      </c>
      <c r="S65" s="74">
        <v>0</v>
      </c>
      <c r="U65" s="73">
        <v>3.16</v>
      </c>
      <c r="V65" s="74">
        <v>-149.5</v>
      </c>
      <c r="W65">
        <v>-31</v>
      </c>
      <c r="X65">
        <v>-25</v>
      </c>
      <c r="Y65">
        <v>-1.5</v>
      </c>
      <c r="Z65">
        <v>3.16</v>
      </c>
      <c r="AA65">
        <v>0</v>
      </c>
      <c r="AB65">
        <v>0</v>
      </c>
      <c r="AC65">
        <v>-92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3.93</v>
      </c>
      <c r="M66" s="74">
        <v>0</v>
      </c>
      <c r="N66" s="73">
        <v>-17</v>
      </c>
      <c r="O66" s="46">
        <v>-10</v>
      </c>
      <c r="P66" s="46">
        <v>-134</v>
      </c>
      <c r="Q66" s="46">
        <v>0</v>
      </c>
      <c r="R66" s="46">
        <v>0</v>
      </c>
      <c r="S66" s="74">
        <v>0</v>
      </c>
      <c r="U66" s="73">
        <v>3.93</v>
      </c>
      <c r="V66" s="74">
        <v>-162.5</v>
      </c>
      <c r="W66">
        <v>-17</v>
      </c>
      <c r="X66">
        <v>-10</v>
      </c>
      <c r="Y66">
        <v>-1.5</v>
      </c>
      <c r="Z66">
        <v>3.93</v>
      </c>
      <c r="AA66">
        <v>0</v>
      </c>
      <c r="AB66">
        <v>0</v>
      </c>
      <c r="AC66">
        <v>-134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4.3099999999999996</v>
      </c>
      <c r="M67" s="74">
        <v>0</v>
      </c>
      <c r="N67" s="73">
        <v>-51</v>
      </c>
      <c r="O67" s="46">
        <v>-25</v>
      </c>
      <c r="P67" s="46">
        <v>-157</v>
      </c>
      <c r="Q67" s="46">
        <v>0</v>
      </c>
      <c r="R67" s="46">
        <v>0</v>
      </c>
      <c r="S67" s="74">
        <v>0</v>
      </c>
      <c r="U67" s="73">
        <v>4.3099999999999996</v>
      </c>
      <c r="V67" s="74">
        <v>-234.5</v>
      </c>
      <c r="W67">
        <v>-51</v>
      </c>
      <c r="X67">
        <v>-25</v>
      </c>
      <c r="Y67">
        <v>-1.5</v>
      </c>
      <c r="Z67">
        <v>4.3099999999999996</v>
      </c>
      <c r="AA67">
        <v>0</v>
      </c>
      <c r="AB67">
        <v>0</v>
      </c>
      <c r="AC67">
        <v>-157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5.17</v>
      </c>
      <c r="M68" s="74">
        <v>0</v>
      </c>
      <c r="N68" s="73">
        <v>-42</v>
      </c>
      <c r="O68" s="46">
        <v>-15</v>
      </c>
      <c r="P68" s="46">
        <v>-53</v>
      </c>
      <c r="Q68" s="46">
        <v>0</v>
      </c>
      <c r="R68" s="46">
        <v>0</v>
      </c>
      <c r="S68" s="74">
        <v>0</v>
      </c>
      <c r="U68" s="73">
        <v>5.17</v>
      </c>
      <c r="V68" s="74">
        <v>-111.5</v>
      </c>
      <c r="W68">
        <v>-42</v>
      </c>
      <c r="X68">
        <v>-15</v>
      </c>
      <c r="Y68">
        <v>-1.5</v>
      </c>
      <c r="Z68">
        <v>5.17</v>
      </c>
      <c r="AA68">
        <v>0</v>
      </c>
      <c r="AB68">
        <v>0</v>
      </c>
      <c r="AC68">
        <v>-53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6.38</v>
      </c>
      <c r="L69" s="46">
        <v>4.08</v>
      </c>
      <c r="M69" s="74">
        <v>0</v>
      </c>
      <c r="N69" s="73">
        <v>-74</v>
      </c>
      <c r="O69" s="46">
        <v>-18</v>
      </c>
      <c r="P69" s="46">
        <v>0</v>
      </c>
      <c r="Q69" s="46">
        <v>0</v>
      </c>
      <c r="R69" s="46">
        <v>0</v>
      </c>
      <c r="S69" s="74">
        <v>0</v>
      </c>
      <c r="U69" s="73">
        <v>10.46</v>
      </c>
      <c r="V69" s="74">
        <v>-93.5</v>
      </c>
      <c r="W69">
        <v>-74</v>
      </c>
      <c r="X69">
        <v>-18</v>
      </c>
      <c r="Y69">
        <v>-1.5</v>
      </c>
      <c r="Z69">
        <v>4.08</v>
      </c>
      <c r="AA69">
        <v>6.38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4.5599999999999996</v>
      </c>
      <c r="L70" s="46">
        <v>3.47</v>
      </c>
      <c r="M70" s="74">
        <v>0</v>
      </c>
      <c r="N70" s="73">
        <v>-67</v>
      </c>
      <c r="O70" s="46">
        <v>-23</v>
      </c>
      <c r="P70" s="46">
        <v>0</v>
      </c>
      <c r="Q70" s="46">
        <v>0</v>
      </c>
      <c r="R70" s="46">
        <v>0</v>
      </c>
      <c r="S70" s="74">
        <v>0</v>
      </c>
      <c r="U70" s="73">
        <v>8.0299999999999994</v>
      </c>
      <c r="V70" s="74">
        <v>-91.5</v>
      </c>
      <c r="W70">
        <v>-67</v>
      </c>
      <c r="X70">
        <v>-23</v>
      </c>
      <c r="Y70">
        <v>-1.5</v>
      </c>
      <c r="Z70">
        <v>3.47</v>
      </c>
      <c r="AA70">
        <v>4.5599999999999996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5.88</v>
      </c>
      <c r="K71" s="46">
        <v>39.979999999999997</v>
      </c>
      <c r="L71" s="46">
        <v>2.64</v>
      </c>
      <c r="M71" s="74">
        <v>0.82</v>
      </c>
      <c r="N71" s="73">
        <v>-105</v>
      </c>
      <c r="O71" s="46">
        <v>-20</v>
      </c>
      <c r="P71" s="46">
        <v>0</v>
      </c>
      <c r="Q71" s="46">
        <v>0</v>
      </c>
      <c r="R71" s="46">
        <v>0</v>
      </c>
      <c r="S71" s="74">
        <v>0</v>
      </c>
      <c r="U71" s="73">
        <v>49.32</v>
      </c>
      <c r="V71" s="74">
        <v>-126.5</v>
      </c>
      <c r="W71">
        <v>-105</v>
      </c>
      <c r="X71">
        <v>-20</v>
      </c>
      <c r="Y71">
        <v>-1.5</v>
      </c>
      <c r="Z71">
        <v>2.64</v>
      </c>
      <c r="AA71">
        <v>39.979999999999997</v>
      </c>
      <c r="AB71">
        <v>0.82</v>
      </c>
      <c r="AC71">
        <v>5.88</v>
      </c>
    </row>
    <row r="72" spans="7:29">
      <c r="G72" t="s">
        <v>114</v>
      </c>
      <c r="H72" s="73">
        <v>0</v>
      </c>
      <c r="I72" s="46">
        <v>0</v>
      </c>
      <c r="J72" s="46">
        <v>5.23</v>
      </c>
      <c r="K72" s="46">
        <v>28.96</v>
      </c>
      <c r="L72" s="46">
        <v>1.91</v>
      </c>
      <c r="M72" s="74">
        <v>1.27</v>
      </c>
      <c r="N72" s="73">
        <v>-52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37.369999999999997</v>
      </c>
      <c r="V72" s="74">
        <v>-53.5</v>
      </c>
      <c r="W72">
        <v>-52</v>
      </c>
      <c r="X72">
        <v>0</v>
      </c>
      <c r="Y72">
        <v>-1.5</v>
      </c>
      <c r="Z72">
        <v>1.91</v>
      </c>
      <c r="AA72">
        <v>28.96</v>
      </c>
      <c r="AB72">
        <v>1.27</v>
      </c>
      <c r="AC72">
        <v>5.23</v>
      </c>
    </row>
    <row r="73" spans="7:29">
      <c r="G73" t="s">
        <v>115</v>
      </c>
      <c r="H73" s="73">
        <v>0</v>
      </c>
      <c r="I73" s="46">
        <v>1.47</v>
      </c>
      <c r="J73" s="46">
        <v>2.93</v>
      </c>
      <c r="K73" s="46">
        <v>24.33</v>
      </c>
      <c r="L73" s="46">
        <v>1.74</v>
      </c>
      <c r="M73" s="74">
        <v>1.19</v>
      </c>
      <c r="N73" s="73">
        <v>-28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31.66</v>
      </c>
      <c r="V73" s="74">
        <v>-30</v>
      </c>
      <c r="W73">
        <v>-28</v>
      </c>
      <c r="X73">
        <v>1.47</v>
      </c>
      <c r="Y73">
        <v>-2</v>
      </c>
      <c r="Z73">
        <v>1.74</v>
      </c>
      <c r="AA73">
        <v>24.33</v>
      </c>
      <c r="AB73">
        <v>1.19</v>
      </c>
      <c r="AC73">
        <v>2.93</v>
      </c>
    </row>
    <row r="74" spans="7:29">
      <c r="G74" t="s">
        <v>116</v>
      </c>
      <c r="H74" s="73">
        <v>0</v>
      </c>
      <c r="I74" s="46">
        <v>1.38</v>
      </c>
      <c r="J74" s="46">
        <v>6.21</v>
      </c>
      <c r="K74" s="46">
        <v>22.89</v>
      </c>
      <c r="L74" s="46">
        <v>2.0299999999999998</v>
      </c>
      <c r="M74" s="74">
        <v>1.1299999999999999</v>
      </c>
      <c r="N74" s="73">
        <v>-49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33.64</v>
      </c>
      <c r="V74" s="74">
        <v>-51</v>
      </c>
      <c r="W74">
        <v>-49</v>
      </c>
      <c r="X74">
        <v>1.38</v>
      </c>
      <c r="Y74">
        <v>-2</v>
      </c>
      <c r="Z74">
        <v>2.0299999999999998</v>
      </c>
      <c r="AA74">
        <v>22.89</v>
      </c>
      <c r="AB74">
        <v>1.1299999999999999</v>
      </c>
      <c r="AC74">
        <v>6.21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41.98</v>
      </c>
      <c r="L75" s="46">
        <v>3.76</v>
      </c>
      <c r="M75" s="74">
        <v>1.97</v>
      </c>
      <c r="N75" s="73">
        <v>-29</v>
      </c>
      <c r="O75" s="46">
        <v>-16</v>
      </c>
      <c r="P75" s="46">
        <v>-7</v>
      </c>
      <c r="Q75" s="46">
        <v>0</v>
      </c>
      <c r="R75" s="46">
        <v>0</v>
      </c>
      <c r="S75" s="74">
        <v>0</v>
      </c>
      <c r="U75" s="73">
        <v>47.71</v>
      </c>
      <c r="V75" s="74">
        <v>-54</v>
      </c>
      <c r="W75">
        <v>-29</v>
      </c>
      <c r="X75">
        <v>-16</v>
      </c>
      <c r="Y75">
        <v>-2</v>
      </c>
      <c r="Z75">
        <v>3.76</v>
      </c>
      <c r="AA75">
        <v>41.98</v>
      </c>
      <c r="AB75">
        <v>1.97</v>
      </c>
      <c r="AC75">
        <v>-7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54.08</v>
      </c>
      <c r="L76" s="46">
        <v>4.8600000000000003</v>
      </c>
      <c r="M76" s="74">
        <v>1.53</v>
      </c>
      <c r="N76" s="73">
        <v>-75</v>
      </c>
      <c r="O76" s="46">
        <v>-38</v>
      </c>
      <c r="P76" s="46">
        <v>-20</v>
      </c>
      <c r="Q76" s="46">
        <v>0</v>
      </c>
      <c r="R76" s="46">
        <v>0</v>
      </c>
      <c r="S76" s="74">
        <v>0</v>
      </c>
      <c r="U76" s="73">
        <v>60.47</v>
      </c>
      <c r="V76" s="74">
        <v>-135</v>
      </c>
      <c r="W76">
        <v>-75</v>
      </c>
      <c r="X76">
        <v>-38</v>
      </c>
      <c r="Y76">
        <v>-2</v>
      </c>
      <c r="Z76">
        <v>4.8600000000000003</v>
      </c>
      <c r="AA76">
        <v>54.08</v>
      </c>
      <c r="AB76">
        <v>1.53</v>
      </c>
      <c r="AC76">
        <v>-20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114.55</v>
      </c>
      <c r="L77" s="46">
        <v>10.35</v>
      </c>
      <c r="M77" s="74">
        <v>4.63</v>
      </c>
      <c r="N77" s="73">
        <v>-85</v>
      </c>
      <c r="O77" s="46">
        <v>-45</v>
      </c>
      <c r="P77" s="46">
        <v>-7</v>
      </c>
      <c r="Q77" s="46">
        <v>0</v>
      </c>
      <c r="R77" s="46">
        <v>0</v>
      </c>
      <c r="S77" s="74">
        <v>0</v>
      </c>
      <c r="U77" s="73">
        <v>129.53</v>
      </c>
      <c r="V77" s="74">
        <v>-139</v>
      </c>
      <c r="W77">
        <v>-85</v>
      </c>
      <c r="X77">
        <v>-45</v>
      </c>
      <c r="Y77">
        <v>-2</v>
      </c>
      <c r="Z77">
        <v>10.35</v>
      </c>
      <c r="AA77">
        <v>114.55</v>
      </c>
      <c r="AB77">
        <v>4.63</v>
      </c>
      <c r="AC77">
        <v>-7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158.96</v>
      </c>
      <c r="L78" s="46">
        <v>14.94</v>
      </c>
      <c r="M78" s="74">
        <v>5.36</v>
      </c>
      <c r="N78" s="73">
        <v>-92</v>
      </c>
      <c r="O78" s="46">
        <v>-60</v>
      </c>
      <c r="P78" s="46">
        <v>-7</v>
      </c>
      <c r="Q78" s="46">
        <v>0</v>
      </c>
      <c r="R78" s="46">
        <v>0</v>
      </c>
      <c r="S78" s="74">
        <v>0</v>
      </c>
      <c r="U78" s="73">
        <v>179.26</v>
      </c>
      <c r="V78" s="74">
        <v>-161</v>
      </c>
      <c r="W78">
        <v>-92</v>
      </c>
      <c r="X78">
        <v>-60</v>
      </c>
      <c r="Y78">
        <v>-2</v>
      </c>
      <c r="Z78">
        <v>14.94</v>
      </c>
      <c r="AA78">
        <v>158.96</v>
      </c>
      <c r="AB78">
        <v>5.36</v>
      </c>
      <c r="AC78">
        <v>-7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124.49</v>
      </c>
      <c r="L79" s="46">
        <v>14.75</v>
      </c>
      <c r="M79" s="74">
        <v>1.05</v>
      </c>
      <c r="N79" s="73">
        <v>-96</v>
      </c>
      <c r="O79" s="46">
        <v>-66</v>
      </c>
      <c r="P79" s="46">
        <v>0</v>
      </c>
      <c r="Q79" s="46">
        <v>0</v>
      </c>
      <c r="R79" s="46">
        <v>0</v>
      </c>
      <c r="S79" s="74">
        <v>0</v>
      </c>
      <c r="U79" s="73">
        <v>140.29</v>
      </c>
      <c r="V79" s="74">
        <v>-164</v>
      </c>
      <c r="W79">
        <v>-96</v>
      </c>
      <c r="X79">
        <v>-66</v>
      </c>
      <c r="Y79">
        <v>-2</v>
      </c>
      <c r="Z79">
        <v>14.75</v>
      </c>
      <c r="AA79">
        <v>124.49</v>
      </c>
      <c r="AB79">
        <v>1.05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14.36</v>
      </c>
      <c r="M80" s="74">
        <v>0</v>
      </c>
      <c r="N80" s="73">
        <v>-35</v>
      </c>
      <c r="O80" s="46">
        <v>-33</v>
      </c>
      <c r="P80" s="46">
        <v>0</v>
      </c>
      <c r="Q80" s="46">
        <v>0</v>
      </c>
      <c r="R80" s="46">
        <v>0</v>
      </c>
      <c r="S80" s="74">
        <v>0</v>
      </c>
      <c r="U80" s="73">
        <v>14.36</v>
      </c>
      <c r="V80" s="74">
        <v>-70</v>
      </c>
      <c r="W80">
        <v>-35</v>
      </c>
      <c r="X80">
        <v>-33</v>
      </c>
      <c r="Y80">
        <v>-2</v>
      </c>
      <c r="Z80">
        <v>14.36</v>
      </c>
      <c r="AA80">
        <v>0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19.149999999999999</v>
      </c>
      <c r="K81" s="46">
        <v>0</v>
      </c>
      <c r="L81" s="46">
        <v>14.08</v>
      </c>
      <c r="M81" s="74">
        <v>0</v>
      </c>
      <c r="N81" s="73">
        <v>0</v>
      </c>
      <c r="O81" s="46">
        <v>-24</v>
      </c>
      <c r="P81" s="46">
        <v>0</v>
      </c>
      <c r="Q81" s="46">
        <v>0</v>
      </c>
      <c r="R81" s="46">
        <v>0</v>
      </c>
      <c r="S81" s="74">
        <v>0</v>
      </c>
      <c r="U81" s="73">
        <v>33.229999999999997</v>
      </c>
      <c r="V81" s="74">
        <v>-26</v>
      </c>
      <c r="W81">
        <v>0</v>
      </c>
      <c r="X81">
        <v>-24</v>
      </c>
      <c r="Y81">
        <v>-2</v>
      </c>
      <c r="Z81">
        <v>14.08</v>
      </c>
      <c r="AA81">
        <v>0</v>
      </c>
      <c r="AB81">
        <v>0</v>
      </c>
      <c r="AC81">
        <v>19.149999999999999</v>
      </c>
    </row>
    <row r="82" spans="7:29">
      <c r="G82" t="s">
        <v>124</v>
      </c>
      <c r="H82" s="73">
        <v>22.98</v>
      </c>
      <c r="I82" s="46">
        <v>0</v>
      </c>
      <c r="J82" s="46">
        <v>23.94</v>
      </c>
      <c r="K82" s="46">
        <v>0</v>
      </c>
      <c r="L82" s="46">
        <v>14.17</v>
      </c>
      <c r="M82" s="74">
        <v>0</v>
      </c>
      <c r="N82" s="73">
        <v>0</v>
      </c>
      <c r="O82" s="46">
        <v>-37</v>
      </c>
      <c r="P82" s="46">
        <v>0</v>
      </c>
      <c r="Q82" s="46">
        <v>0</v>
      </c>
      <c r="R82" s="46">
        <v>0</v>
      </c>
      <c r="S82" s="74">
        <v>0</v>
      </c>
      <c r="U82" s="73">
        <v>61.09</v>
      </c>
      <c r="V82" s="74">
        <v>-39</v>
      </c>
      <c r="W82">
        <v>22.98</v>
      </c>
      <c r="X82">
        <v>-37</v>
      </c>
      <c r="Y82">
        <v>-2</v>
      </c>
      <c r="Z82">
        <v>14.17</v>
      </c>
      <c r="AA82">
        <v>0</v>
      </c>
      <c r="AB82">
        <v>0</v>
      </c>
      <c r="AC82">
        <v>23.94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13.98</v>
      </c>
      <c r="M83" s="74">
        <v>0</v>
      </c>
      <c r="N83" s="73">
        <v>-15</v>
      </c>
      <c r="O83" s="46">
        <v>-39</v>
      </c>
      <c r="P83" s="46">
        <v>-15</v>
      </c>
      <c r="Q83" s="46">
        <v>0</v>
      </c>
      <c r="R83" s="46">
        <v>0</v>
      </c>
      <c r="S83" s="74">
        <v>0</v>
      </c>
      <c r="U83" s="73">
        <v>13.98</v>
      </c>
      <c r="V83" s="74">
        <v>-71</v>
      </c>
      <c r="W83">
        <v>-15</v>
      </c>
      <c r="X83">
        <v>-39</v>
      </c>
      <c r="Y83">
        <v>-2</v>
      </c>
      <c r="Z83">
        <v>13.98</v>
      </c>
      <c r="AA83">
        <v>0</v>
      </c>
      <c r="AB83">
        <v>0</v>
      </c>
      <c r="AC83">
        <v>-15</v>
      </c>
    </row>
    <row r="84" spans="7:29">
      <c r="G84" t="s">
        <v>126</v>
      </c>
      <c r="H84" s="73">
        <v>0</v>
      </c>
      <c r="I84" s="46">
        <v>0</v>
      </c>
      <c r="J84" s="46">
        <v>28.73</v>
      </c>
      <c r="K84" s="46">
        <v>0</v>
      </c>
      <c r="L84" s="46">
        <v>13.6</v>
      </c>
      <c r="M84" s="74">
        <v>0</v>
      </c>
      <c r="N84" s="73">
        <v>-15</v>
      </c>
      <c r="O84" s="46">
        <v>-47</v>
      </c>
      <c r="P84" s="46">
        <v>0</v>
      </c>
      <c r="Q84" s="46">
        <v>0</v>
      </c>
      <c r="R84" s="46">
        <v>0</v>
      </c>
      <c r="S84" s="74">
        <v>0</v>
      </c>
      <c r="U84" s="73">
        <v>42.33</v>
      </c>
      <c r="V84" s="74">
        <v>-64</v>
      </c>
      <c r="W84">
        <v>-15</v>
      </c>
      <c r="X84">
        <v>-47</v>
      </c>
      <c r="Y84">
        <v>-2</v>
      </c>
      <c r="Z84">
        <v>13.6</v>
      </c>
      <c r="AA84">
        <v>0</v>
      </c>
      <c r="AB84">
        <v>0</v>
      </c>
      <c r="AC84">
        <v>28.73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13.21</v>
      </c>
      <c r="M85" s="74">
        <v>0</v>
      </c>
      <c r="N85" s="73">
        <v>-42</v>
      </c>
      <c r="O85" s="46">
        <v>-10</v>
      </c>
      <c r="P85" s="46">
        <v>-60</v>
      </c>
      <c r="Q85" s="46">
        <v>0</v>
      </c>
      <c r="R85" s="46">
        <v>0</v>
      </c>
      <c r="S85" s="74">
        <v>0</v>
      </c>
      <c r="U85" s="73">
        <v>13.21</v>
      </c>
      <c r="V85" s="74">
        <v>-114</v>
      </c>
      <c r="W85">
        <v>-42</v>
      </c>
      <c r="X85">
        <v>-10</v>
      </c>
      <c r="Y85">
        <v>-2</v>
      </c>
      <c r="Z85">
        <v>13.21</v>
      </c>
      <c r="AA85">
        <v>0</v>
      </c>
      <c r="AB85">
        <v>0</v>
      </c>
      <c r="AC85">
        <v>-60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12.74</v>
      </c>
      <c r="M86" s="74">
        <v>0</v>
      </c>
      <c r="N86" s="73">
        <v>-41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12.74</v>
      </c>
      <c r="V86" s="74">
        <v>-43</v>
      </c>
      <c r="W86">
        <v>-41</v>
      </c>
      <c r="X86">
        <v>0</v>
      </c>
      <c r="Y86">
        <v>-2</v>
      </c>
      <c r="Z86">
        <v>12.74</v>
      </c>
      <c r="AA86">
        <v>0</v>
      </c>
      <c r="AB86">
        <v>0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12.45</v>
      </c>
      <c r="M87" s="74">
        <v>0</v>
      </c>
      <c r="N87" s="73">
        <v>-14</v>
      </c>
      <c r="O87" s="46">
        <v>0</v>
      </c>
      <c r="P87" s="46">
        <v>-27</v>
      </c>
      <c r="Q87" s="46">
        <v>0</v>
      </c>
      <c r="R87" s="46">
        <v>0</v>
      </c>
      <c r="S87" s="74">
        <v>0</v>
      </c>
      <c r="U87" s="73">
        <v>12.45</v>
      </c>
      <c r="V87" s="74">
        <v>-43</v>
      </c>
      <c r="W87">
        <v>-14</v>
      </c>
      <c r="X87">
        <v>0</v>
      </c>
      <c r="Y87">
        <v>-2</v>
      </c>
      <c r="Z87">
        <v>12.45</v>
      </c>
      <c r="AA87">
        <v>0</v>
      </c>
      <c r="AB87">
        <v>0</v>
      </c>
      <c r="AC87">
        <v>-27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11.11</v>
      </c>
      <c r="M88" s="74">
        <v>0</v>
      </c>
      <c r="N88" s="73">
        <v>-19</v>
      </c>
      <c r="O88" s="46">
        <v>0</v>
      </c>
      <c r="P88" s="46">
        <v>-21</v>
      </c>
      <c r="Q88" s="46">
        <v>0</v>
      </c>
      <c r="R88" s="46">
        <v>0</v>
      </c>
      <c r="S88" s="74">
        <v>0</v>
      </c>
      <c r="U88" s="73">
        <v>11.11</v>
      </c>
      <c r="V88" s="74">
        <v>-42</v>
      </c>
      <c r="W88">
        <v>-19</v>
      </c>
      <c r="X88">
        <v>0</v>
      </c>
      <c r="Y88">
        <v>-2</v>
      </c>
      <c r="Z88">
        <v>11.11</v>
      </c>
      <c r="AA88">
        <v>0</v>
      </c>
      <c r="AB88">
        <v>0</v>
      </c>
      <c r="AC88">
        <v>-21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10.44</v>
      </c>
      <c r="M89" s="74">
        <v>0</v>
      </c>
      <c r="N89" s="73">
        <v>-31</v>
      </c>
      <c r="O89" s="46">
        <v>0</v>
      </c>
      <c r="P89" s="46">
        <v>-18</v>
      </c>
      <c r="Q89" s="46">
        <v>0</v>
      </c>
      <c r="R89" s="46">
        <v>0</v>
      </c>
      <c r="S89" s="74">
        <v>0</v>
      </c>
      <c r="U89" s="73">
        <v>10.44</v>
      </c>
      <c r="V89" s="74">
        <v>-51</v>
      </c>
      <c r="W89">
        <v>-31</v>
      </c>
      <c r="X89">
        <v>0</v>
      </c>
      <c r="Y89">
        <v>-2</v>
      </c>
      <c r="Z89">
        <v>10.44</v>
      </c>
      <c r="AA89">
        <v>0</v>
      </c>
      <c r="AB89">
        <v>0</v>
      </c>
      <c r="AC89">
        <v>-18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9.86</v>
      </c>
      <c r="M90" s="74">
        <v>0</v>
      </c>
      <c r="N90" s="73">
        <v>-44</v>
      </c>
      <c r="O90" s="46">
        <v>0</v>
      </c>
      <c r="P90" s="46">
        <v>-17</v>
      </c>
      <c r="Q90" s="46">
        <v>0</v>
      </c>
      <c r="R90" s="46">
        <v>0</v>
      </c>
      <c r="S90" s="74">
        <v>0</v>
      </c>
      <c r="U90" s="73">
        <v>9.86</v>
      </c>
      <c r="V90" s="74">
        <v>-63</v>
      </c>
      <c r="W90">
        <v>-44</v>
      </c>
      <c r="X90">
        <v>0</v>
      </c>
      <c r="Y90">
        <v>-2</v>
      </c>
      <c r="Z90">
        <v>9.86</v>
      </c>
      <c r="AA90">
        <v>0</v>
      </c>
      <c r="AB90">
        <v>0</v>
      </c>
      <c r="AC90">
        <v>-17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8.0399999999999991</v>
      </c>
      <c r="M91" s="74">
        <v>0</v>
      </c>
      <c r="N91" s="73">
        <v>-14</v>
      </c>
      <c r="O91" s="46">
        <v>0</v>
      </c>
      <c r="P91" s="46">
        <v>-26</v>
      </c>
      <c r="Q91" s="46">
        <v>0</v>
      </c>
      <c r="R91" s="46">
        <v>0</v>
      </c>
      <c r="S91" s="74">
        <v>0</v>
      </c>
      <c r="U91" s="73">
        <v>8.0399999999999991</v>
      </c>
      <c r="V91" s="74">
        <v>-42</v>
      </c>
      <c r="W91">
        <v>-14</v>
      </c>
      <c r="X91">
        <v>0</v>
      </c>
      <c r="Y91">
        <v>-2</v>
      </c>
      <c r="Z91">
        <v>8.0399999999999991</v>
      </c>
      <c r="AA91">
        <v>0</v>
      </c>
      <c r="AB91">
        <v>0</v>
      </c>
      <c r="AC91">
        <v>-26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7.57</v>
      </c>
      <c r="M92" s="74">
        <v>0</v>
      </c>
      <c r="N92" s="73">
        <v>-11</v>
      </c>
      <c r="O92" s="46">
        <v>0</v>
      </c>
      <c r="P92" s="46">
        <v>-23</v>
      </c>
      <c r="Q92" s="46">
        <v>0</v>
      </c>
      <c r="R92" s="46">
        <v>0</v>
      </c>
      <c r="S92" s="74">
        <v>0</v>
      </c>
      <c r="U92" s="73">
        <v>7.57</v>
      </c>
      <c r="V92" s="74">
        <v>-36</v>
      </c>
      <c r="W92">
        <v>-11</v>
      </c>
      <c r="X92">
        <v>0</v>
      </c>
      <c r="Y92">
        <v>-2</v>
      </c>
      <c r="Z92">
        <v>7.57</v>
      </c>
      <c r="AA92">
        <v>0</v>
      </c>
      <c r="AB92">
        <v>0</v>
      </c>
      <c r="AC92">
        <v>-23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5.94</v>
      </c>
      <c r="M93" s="74">
        <v>0</v>
      </c>
      <c r="N93" s="73">
        <v>0</v>
      </c>
      <c r="O93" s="46">
        <v>0</v>
      </c>
      <c r="P93" s="46">
        <v>-7</v>
      </c>
      <c r="Q93" s="46">
        <v>0</v>
      </c>
      <c r="R93" s="46">
        <v>0</v>
      </c>
      <c r="S93" s="74">
        <v>0</v>
      </c>
      <c r="U93" s="73">
        <v>5.94</v>
      </c>
      <c r="V93" s="74">
        <v>-9</v>
      </c>
      <c r="W93">
        <v>0</v>
      </c>
      <c r="X93">
        <v>0</v>
      </c>
      <c r="Y93">
        <v>-2</v>
      </c>
      <c r="Z93">
        <v>5.94</v>
      </c>
      <c r="AA93">
        <v>0</v>
      </c>
      <c r="AB93">
        <v>0</v>
      </c>
      <c r="AC93">
        <v>-7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4.6900000000000004</v>
      </c>
      <c r="M94" s="74">
        <v>0</v>
      </c>
      <c r="N94" s="73">
        <v>0</v>
      </c>
      <c r="O94" s="46">
        <v>0</v>
      </c>
      <c r="P94" s="46">
        <v>-17</v>
      </c>
      <c r="Q94" s="46">
        <v>0</v>
      </c>
      <c r="R94" s="46">
        <v>0</v>
      </c>
      <c r="S94" s="74">
        <v>0</v>
      </c>
      <c r="U94" s="73">
        <v>4.6900000000000004</v>
      </c>
      <c r="V94" s="74">
        <v>-19</v>
      </c>
      <c r="W94">
        <v>0</v>
      </c>
      <c r="X94">
        <v>0</v>
      </c>
      <c r="Y94">
        <v>-2</v>
      </c>
      <c r="Z94">
        <v>4.6900000000000004</v>
      </c>
      <c r="AA94">
        <v>0</v>
      </c>
      <c r="AB94">
        <v>0</v>
      </c>
      <c r="AC94">
        <v>-17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4.3099999999999996</v>
      </c>
      <c r="M95" s="74">
        <v>0</v>
      </c>
      <c r="N95" s="73">
        <v>0</v>
      </c>
      <c r="O95" s="46">
        <v>0</v>
      </c>
      <c r="P95" s="46">
        <v>-24</v>
      </c>
      <c r="Q95" s="46">
        <v>0</v>
      </c>
      <c r="R95" s="46">
        <v>0</v>
      </c>
      <c r="S95" s="74">
        <v>0</v>
      </c>
      <c r="U95" s="73">
        <v>4.3099999999999996</v>
      </c>
      <c r="V95" s="74">
        <v>-26</v>
      </c>
      <c r="W95">
        <v>0</v>
      </c>
      <c r="X95">
        <v>0</v>
      </c>
      <c r="Y95">
        <v>-2</v>
      </c>
      <c r="Z95">
        <v>4.3099999999999996</v>
      </c>
      <c r="AA95">
        <v>0</v>
      </c>
      <c r="AB95">
        <v>0</v>
      </c>
      <c r="AC95">
        <v>-24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2.87</v>
      </c>
      <c r="M96" s="74">
        <v>0</v>
      </c>
      <c r="N96" s="73">
        <v>0</v>
      </c>
      <c r="O96" s="46">
        <v>0</v>
      </c>
      <c r="P96" s="46">
        <v>-19</v>
      </c>
      <c r="Q96" s="46">
        <v>0</v>
      </c>
      <c r="R96" s="46">
        <v>0</v>
      </c>
      <c r="S96" s="74">
        <v>0</v>
      </c>
      <c r="U96" s="73">
        <v>2.87</v>
      </c>
      <c r="V96" s="74">
        <v>-21</v>
      </c>
      <c r="W96">
        <v>0</v>
      </c>
      <c r="X96">
        <v>0</v>
      </c>
      <c r="Y96">
        <v>-2</v>
      </c>
      <c r="Z96">
        <v>2.87</v>
      </c>
      <c r="AA96">
        <v>0</v>
      </c>
      <c r="AB96">
        <v>0</v>
      </c>
      <c r="AC96">
        <v>-19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2.39</v>
      </c>
      <c r="M97" s="74">
        <v>0</v>
      </c>
      <c r="N97" s="73">
        <v>-27</v>
      </c>
      <c r="O97" s="46">
        <v>0</v>
      </c>
      <c r="P97" s="46">
        <v>-17</v>
      </c>
      <c r="Q97" s="46">
        <v>0</v>
      </c>
      <c r="R97" s="46">
        <v>0</v>
      </c>
      <c r="S97" s="74">
        <v>0</v>
      </c>
      <c r="U97" s="73">
        <v>2.39</v>
      </c>
      <c r="V97" s="74">
        <v>-46</v>
      </c>
      <c r="W97">
        <v>-27</v>
      </c>
      <c r="X97">
        <v>0</v>
      </c>
      <c r="Y97">
        <v>-2</v>
      </c>
      <c r="Z97">
        <v>2.39</v>
      </c>
      <c r="AA97">
        <v>0</v>
      </c>
      <c r="AB97">
        <v>0</v>
      </c>
      <c r="AC97">
        <v>-17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2.11</v>
      </c>
      <c r="M98" s="74">
        <v>0</v>
      </c>
      <c r="N98" s="73">
        <v>-37</v>
      </c>
      <c r="O98" s="46">
        <v>0</v>
      </c>
      <c r="P98" s="46">
        <v>-31</v>
      </c>
      <c r="Q98" s="46">
        <v>0</v>
      </c>
      <c r="R98" s="46">
        <v>0</v>
      </c>
      <c r="S98" s="74">
        <v>0</v>
      </c>
      <c r="U98" s="73">
        <v>2.11</v>
      </c>
      <c r="V98" s="74">
        <v>-70</v>
      </c>
      <c r="W98">
        <v>-37</v>
      </c>
      <c r="X98">
        <v>0</v>
      </c>
      <c r="Y98">
        <v>-2</v>
      </c>
      <c r="Z98">
        <v>2.11</v>
      </c>
      <c r="AA98">
        <v>0</v>
      </c>
      <c r="AB98">
        <v>0</v>
      </c>
      <c r="AC98">
        <v>-31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0.16650750000000003</v>
      </c>
      <c r="I99" s="69">
        <f t="shared" ref="I99:BQ99" si="1">SUM(I3:I98)/4000</f>
        <v>7.1249999999999992E-4</v>
      </c>
      <c r="J99" s="69">
        <f t="shared" si="1"/>
        <v>0.1133975</v>
      </c>
      <c r="K99" s="69">
        <f t="shared" si="1"/>
        <v>0.18880750000000002</v>
      </c>
      <c r="L99" s="69">
        <f t="shared" si="1"/>
        <v>0.16147500000000012</v>
      </c>
      <c r="M99" s="69">
        <f t="shared" si="1"/>
        <v>8.3499999999999998E-3</v>
      </c>
      <c r="N99" s="68">
        <f t="shared" si="1"/>
        <v>-0.83199999999999996</v>
      </c>
      <c r="O99" s="69">
        <f t="shared" si="1"/>
        <v>-0.64249999999999996</v>
      </c>
      <c r="P99" s="69">
        <f t="shared" si="1"/>
        <v>-0.38324999999999998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0.6392500000000001</v>
      </c>
      <c r="V99" s="70">
        <f t="shared" si="1"/>
        <v>-1.8968</v>
      </c>
      <c r="W99">
        <f t="shared" si="1"/>
        <v>-0.66549249999999993</v>
      </c>
      <c r="X99">
        <f t="shared" si="1"/>
        <v>-0.64178750000000007</v>
      </c>
      <c r="Y99">
        <f t="shared" si="1"/>
        <v>-3.9049999999999994E-2</v>
      </c>
      <c r="Z99">
        <f t="shared" si="1"/>
        <v>0.16147500000000012</v>
      </c>
      <c r="AA99">
        <f t="shared" si="1"/>
        <v>0.18880750000000002</v>
      </c>
      <c r="AB99">
        <f t="shared" si="1"/>
        <v>8.3499999999999998E-3</v>
      </c>
      <c r="AC99">
        <f t="shared" si="1"/>
        <v>-0.26985249999999994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70.86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70.86</v>
      </c>
      <c r="W3">
        <v>0</v>
      </c>
      <c r="X3">
        <v>70.86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67.989999999999995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67.989999999999995</v>
      </c>
      <c r="W4">
        <v>0</v>
      </c>
      <c r="X4">
        <v>67.989999999999995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66.069999999999993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66.069999999999993</v>
      </c>
      <c r="W5">
        <v>0</v>
      </c>
      <c r="X5">
        <v>66.069999999999993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65.12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65.12</v>
      </c>
      <c r="W6">
        <v>0</v>
      </c>
      <c r="X6">
        <v>65.12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63.2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63.2</v>
      </c>
      <c r="W7">
        <v>0</v>
      </c>
      <c r="X7">
        <v>63.2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63.2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63.2</v>
      </c>
      <c r="W8">
        <v>0</v>
      </c>
      <c r="X8">
        <v>63.2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62.24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62.24</v>
      </c>
      <c r="W9">
        <v>0</v>
      </c>
      <c r="X9">
        <v>62.24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62.24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62.24</v>
      </c>
      <c r="W10">
        <v>0</v>
      </c>
      <c r="X10">
        <v>62.24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62.24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62.24</v>
      </c>
      <c r="W11">
        <v>0</v>
      </c>
      <c r="X11">
        <v>62.24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60.33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60.33</v>
      </c>
      <c r="W12">
        <v>0</v>
      </c>
      <c r="X12">
        <v>60.33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59.37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59.37</v>
      </c>
      <c r="W13">
        <v>0</v>
      </c>
      <c r="X13">
        <v>59.37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59.37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59.37</v>
      </c>
      <c r="W14">
        <v>0</v>
      </c>
      <c r="X14">
        <v>59.37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59.37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59.37</v>
      </c>
      <c r="W15">
        <v>0</v>
      </c>
      <c r="X15">
        <v>59.37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59.37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59.37</v>
      </c>
      <c r="W16">
        <v>0</v>
      </c>
      <c r="X16">
        <v>59.37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58.41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58.41</v>
      </c>
      <c r="W17">
        <v>0</v>
      </c>
      <c r="X17">
        <v>58.41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58.41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58.41</v>
      </c>
      <c r="W18">
        <v>0</v>
      </c>
      <c r="X18">
        <v>58.41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59.37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59.37</v>
      </c>
      <c r="W19">
        <v>0</v>
      </c>
      <c r="X19">
        <v>59.37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59.37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59.37</v>
      </c>
      <c r="W20">
        <v>0</v>
      </c>
      <c r="X20">
        <v>59.37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60.32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60.32</v>
      </c>
      <c r="W21">
        <v>0</v>
      </c>
      <c r="X21">
        <v>60.32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60.33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60.33</v>
      </c>
      <c r="W22">
        <v>0</v>
      </c>
      <c r="X22">
        <v>60.33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61.29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61.29</v>
      </c>
      <c r="W23">
        <v>0</v>
      </c>
      <c r="X23">
        <v>61.29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64.16</v>
      </c>
      <c r="L24" s="46">
        <v>0</v>
      </c>
      <c r="M24" s="74">
        <v>0.54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64.7</v>
      </c>
      <c r="W24">
        <v>0</v>
      </c>
      <c r="X24">
        <v>64.16</v>
      </c>
      <c r="Y24">
        <v>0.54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66.069999999999993</v>
      </c>
      <c r="L25" s="46">
        <v>0</v>
      </c>
      <c r="M25" s="74">
        <v>0.31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66.38</v>
      </c>
      <c r="W25">
        <v>0</v>
      </c>
      <c r="X25">
        <v>66.069999999999993</v>
      </c>
      <c r="Y25">
        <v>0.31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68.95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68.95</v>
      </c>
      <c r="W26">
        <v>0</v>
      </c>
      <c r="X26">
        <v>68.95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74.69</v>
      </c>
      <c r="L27" s="46">
        <v>0</v>
      </c>
      <c r="M27" s="74">
        <v>7.69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82.38</v>
      </c>
      <c r="W27">
        <v>0</v>
      </c>
      <c r="X27">
        <v>74.69</v>
      </c>
      <c r="Y27">
        <v>7.69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79.48</v>
      </c>
      <c r="L28" s="46">
        <v>0</v>
      </c>
      <c r="M28" s="74">
        <v>6.87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86.35</v>
      </c>
      <c r="W28">
        <v>0</v>
      </c>
      <c r="X28">
        <v>79.48</v>
      </c>
      <c r="Y28">
        <v>6.87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76.040000000000006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76.040000000000006</v>
      </c>
      <c r="W29">
        <v>0</v>
      </c>
      <c r="X29">
        <v>76.040000000000006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47.77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47.77</v>
      </c>
      <c r="W30">
        <v>0</v>
      </c>
      <c r="X30">
        <v>47.77</v>
      </c>
      <c r="Y30">
        <v>0</v>
      </c>
    </row>
    <row r="31" spans="7:25">
      <c r="G31" t="s">
        <v>73</v>
      </c>
      <c r="H31" s="73">
        <v>16.73</v>
      </c>
      <c r="I31" s="46">
        <v>0</v>
      </c>
      <c r="J31" s="46">
        <v>0</v>
      </c>
      <c r="K31" s="46">
        <v>22.68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39.409999999999997</v>
      </c>
      <c r="W31">
        <v>16.73</v>
      </c>
      <c r="X31">
        <v>22.68</v>
      </c>
      <c r="Y31">
        <v>0</v>
      </c>
    </row>
    <row r="32" spans="7:25">
      <c r="G32" t="s">
        <v>74</v>
      </c>
      <c r="H32" s="73">
        <v>22.11</v>
      </c>
      <c r="I32" s="46">
        <v>0</v>
      </c>
      <c r="J32" s="46">
        <v>0</v>
      </c>
      <c r="K32" s="46">
        <v>19.420000000000002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41.53</v>
      </c>
      <c r="W32">
        <v>22.11</v>
      </c>
      <c r="X32">
        <v>19.420000000000002</v>
      </c>
      <c r="Y32">
        <v>0</v>
      </c>
    </row>
    <row r="33" spans="7:25">
      <c r="G33" t="s">
        <v>75</v>
      </c>
      <c r="H33" s="73">
        <v>37.93</v>
      </c>
      <c r="I33" s="46">
        <v>0</v>
      </c>
      <c r="J33" s="46">
        <v>0</v>
      </c>
      <c r="K33" s="46">
        <v>19.239999999999998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57.17</v>
      </c>
      <c r="W33">
        <v>37.93</v>
      </c>
      <c r="X33">
        <v>19.239999999999998</v>
      </c>
      <c r="Y33">
        <v>0</v>
      </c>
    </row>
    <row r="34" spans="7:25">
      <c r="G34" t="s">
        <v>76</v>
      </c>
      <c r="H34" s="73">
        <v>41.17</v>
      </c>
      <c r="I34" s="46">
        <v>0</v>
      </c>
      <c r="J34" s="46">
        <v>0</v>
      </c>
      <c r="K34" s="46">
        <v>13.86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55.03</v>
      </c>
      <c r="W34">
        <v>41.17</v>
      </c>
      <c r="X34">
        <v>13.86</v>
      </c>
      <c r="Y34">
        <v>0</v>
      </c>
    </row>
    <row r="35" spans="7:25">
      <c r="G35" t="s">
        <v>77</v>
      </c>
      <c r="H35" s="73">
        <v>52.52</v>
      </c>
      <c r="I35" s="46">
        <v>0</v>
      </c>
      <c r="J35" s="46">
        <v>0</v>
      </c>
      <c r="K35" s="46">
        <v>23.03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75.55</v>
      </c>
      <c r="W35">
        <v>52.52</v>
      </c>
      <c r="X35">
        <v>23.03</v>
      </c>
      <c r="Y35">
        <v>0</v>
      </c>
    </row>
    <row r="36" spans="7:25">
      <c r="G36" t="s">
        <v>78</v>
      </c>
      <c r="H36" s="73">
        <v>49.9</v>
      </c>
      <c r="I36" s="46">
        <v>0</v>
      </c>
      <c r="J36" s="46">
        <v>0</v>
      </c>
      <c r="K36" s="46">
        <v>28.58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78.48</v>
      </c>
      <c r="W36">
        <v>49.9</v>
      </c>
      <c r="X36">
        <v>28.58</v>
      </c>
      <c r="Y36">
        <v>0</v>
      </c>
    </row>
    <row r="37" spans="7:25">
      <c r="G37" t="s">
        <v>79</v>
      </c>
      <c r="H37" s="73">
        <v>82.02</v>
      </c>
      <c r="I37" s="46">
        <v>0</v>
      </c>
      <c r="J37" s="46">
        <v>0</v>
      </c>
      <c r="K37" s="46">
        <v>35.619999999999997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117.64</v>
      </c>
      <c r="W37">
        <v>82.02</v>
      </c>
      <c r="X37">
        <v>35.619999999999997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77.19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77.19</v>
      </c>
      <c r="W38">
        <v>0</v>
      </c>
      <c r="X38">
        <v>77.19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82.53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82.53</v>
      </c>
      <c r="W39">
        <v>0</v>
      </c>
      <c r="X39">
        <v>82.53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104.78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104.78</v>
      </c>
      <c r="W40">
        <v>0</v>
      </c>
      <c r="X40">
        <v>104.78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92.89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92.89</v>
      </c>
      <c r="W41">
        <v>0</v>
      </c>
      <c r="X41">
        <v>92.89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105.86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105.86</v>
      </c>
      <c r="W42">
        <v>0</v>
      </c>
      <c r="X42">
        <v>105.86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108.21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108.21</v>
      </c>
      <c r="W43">
        <v>0</v>
      </c>
      <c r="X43">
        <v>108.21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106.29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106.29</v>
      </c>
      <c r="W44">
        <v>0</v>
      </c>
      <c r="X44">
        <v>106.29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103.64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103.64</v>
      </c>
      <c r="W45">
        <v>0</v>
      </c>
      <c r="X45">
        <v>103.64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106.29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106.29</v>
      </c>
      <c r="W46">
        <v>0</v>
      </c>
      <c r="X46">
        <v>106.29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105.34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105.34</v>
      </c>
      <c r="W47">
        <v>0</v>
      </c>
      <c r="X47">
        <v>105.34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103.42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103.42</v>
      </c>
      <c r="W48">
        <v>0</v>
      </c>
      <c r="X48">
        <v>103.42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102.46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102.46</v>
      </c>
      <c r="W49">
        <v>0</v>
      </c>
      <c r="X49">
        <v>102.46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101.51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101.51</v>
      </c>
      <c r="W50">
        <v>0</v>
      </c>
      <c r="X50">
        <v>101.51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100.55</v>
      </c>
      <c r="L51" s="46">
        <v>0</v>
      </c>
      <c r="M51" s="74">
        <v>0.56000000000000005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101.11</v>
      </c>
      <c r="W51">
        <v>0</v>
      </c>
      <c r="X51">
        <v>100.55</v>
      </c>
      <c r="Y51">
        <v>0.56000000000000005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101.51</v>
      </c>
      <c r="L52" s="46">
        <v>0</v>
      </c>
      <c r="M52" s="74">
        <v>0.86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102.37</v>
      </c>
      <c r="W52">
        <v>0</v>
      </c>
      <c r="X52">
        <v>101.51</v>
      </c>
      <c r="Y52">
        <v>0.86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100.55</v>
      </c>
      <c r="L53" s="46">
        <v>0</v>
      </c>
      <c r="M53" s="74">
        <v>1.1000000000000001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101.65</v>
      </c>
      <c r="W53">
        <v>0</v>
      </c>
      <c r="X53">
        <v>100.55</v>
      </c>
      <c r="Y53">
        <v>1.1000000000000001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100.55</v>
      </c>
      <c r="L54" s="46">
        <v>0</v>
      </c>
      <c r="M54" s="74">
        <v>0.9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101.45</v>
      </c>
      <c r="W54">
        <v>0</v>
      </c>
      <c r="X54">
        <v>100.55</v>
      </c>
      <c r="Y54">
        <v>0.9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101.5</v>
      </c>
      <c r="L55" s="46">
        <v>0</v>
      </c>
      <c r="M55" s="74">
        <v>9.06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110.56</v>
      </c>
      <c r="W55">
        <v>0</v>
      </c>
      <c r="X55">
        <v>101.5</v>
      </c>
      <c r="Y55">
        <v>9.06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95.76</v>
      </c>
      <c r="L56" s="46">
        <v>0</v>
      </c>
      <c r="M56" s="74">
        <v>9.58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105.34</v>
      </c>
      <c r="W56">
        <v>0</v>
      </c>
      <c r="X56">
        <v>95.76</v>
      </c>
      <c r="Y56">
        <v>9.58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95.76</v>
      </c>
      <c r="L57" s="46">
        <v>0</v>
      </c>
      <c r="M57" s="74">
        <v>9.23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104.99</v>
      </c>
      <c r="W57">
        <v>0</v>
      </c>
      <c r="X57">
        <v>95.76</v>
      </c>
      <c r="Y57">
        <v>9.23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95.76</v>
      </c>
      <c r="L58" s="46">
        <v>0</v>
      </c>
      <c r="M58" s="74">
        <v>8.2799999999999994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104.04</v>
      </c>
      <c r="W58">
        <v>0</v>
      </c>
      <c r="X58">
        <v>95.76</v>
      </c>
      <c r="Y58">
        <v>8.2799999999999994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95.76</v>
      </c>
      <c r="L59" s="46">
        <v>0</v>
      </c>
      <c r="M59" s="74">
        <v>7.24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103</v>
      </c>
      <c r="W59">
        <v>0</v>
      </c>
      <c r="X59">
        <v>95.76</v>
      </c>
      <c r="Y59">
        <v>7.24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95.76</v>
      </c>
      <c r="L60" s="46">
        <v>0</v>
      </c>
      <c r="M60" s="74">
        <v>5.99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101.75</v>
      </c>
      <c r="W60">
        <v>0</v>
      </c>
      <c r="X60">
        <v>95.76</v>
      </c>
      <c r="Y60">
        <v>5.99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95.76</v>
      </c>
      <c r="L61" s="46">
        <v>0</v>
      </c>
      <c r="M61" s="74">
        <v>4.92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100.68</v>
      </c>
      <c r="W61">
        <v>0</v>
      </c>
      <c r="X61">
        <v>95.76</v>
      </c>
      <c r="Y61">
        <v>4.92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95.76</v>
      </c>
      <c r="L62" s="46">
        <v>0</v>
      </c>
      <c r="M62" s="74">
        <v>3.71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99.47</v>
      </c>
      <c r="W62">
        <v>0</v>
      </c>
      <c r="X62">
        <v>95.76</v>
      </c>
      <c r="Y62">
        <v>3.71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95.76</v>
      </c>
      <c r="L63" s="46">
        <v>0</v>
      </c>
      <c r="M63" s="74">
        <v>1.77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97.53</v>
      </c>
      <c r="W63">
        <v>0</v>
      </c>
      <c r="X63">
        <v>95.76</v>
      </c>
      <c r="Y63">
        <v>1.77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95.76</v>
      </c>
      <c r="L64" s="46">
        <v>0</v>
      </c>
      <c r="M64" s="74">
        <v>0.74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96.5</v>
      </c>
      <c r="W64">
        <v>0</v>
      </c>
      <c r="X64">
        <v>95.76</v>
      </c>
      <c r="Y64">
        <v>0.74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95.76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95.76</v>
      </c>
      <c r="W65">
        <v>0</v>
      </c>
      <c r="X65">
        <v>95.76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95.76</v>
      </c>
      <c r="L66" s="46">
        <v>0</v>
      </c>
      <c r="M66" s="74">
        <v>9.58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105.34</v>
      </c>
      <c r="W66">
        <v>0</v>
      </c>
      <c r="X66">
        <v>95.76</v>
      </c>
      <c r="Y66">
        <v>9.58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118.74</v>
      </c>
      <c r="L67" s="46">
        <v>0</v>
      </c>
      <c r="M67" s="74">
        <v>9.58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128.32</v>
      </c>
      <c r="W67">
        <v>0</v>
      </c>
      <c r="X67">
        <v>118.74</v>
      </c>
      <c r="Y67">
        <v>9.58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117.78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127.36</v>
      </c>
      <c r="W68">
        <v>0</v>
      </c>
      <c r="X68">
        <v>117.78</v>
      </c>
      <c r="Y68">
        <v>9.58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117.78</v>
      </c>
      <c r="L69" s="46">
        <v>0</v>
      </c>
      <c r="M69" s="74">
        <v>9.58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127.36</v>
      </c>
      <c r="W69">
        <v>0</v>
      </c>
      <c r="X69">
        <v>117.78</v>
      </c>
      <c r="Y69">
        <v>9.58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31.74</v>
      </c>
      <c r="L70" s="46">
        <v>0</v>
      </c>
      <c r="M70" s="74">
        <v>2.58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34.32</v>
      </c>
      <c r="W70">
        <v>0</v>
      </c>
      <c r="X70">
        <v>31.74</v>
      </c>
      <c r="Y70">
        <v>2.58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26.72</v>
      </c>
      <c r="L71" s="46">
        <v>0</v>
      </c>
      <c r="M71" s="74">
        <v>2.12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28.84</v>
      </c>
      <c r="W71">
        <v>0</v>
      </c>
      <c r="X71">
        <v>26.72</v>
      </c>
      <c r="Y71">
        <v>2.12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27.66</v>
      </c>
      <c r="L72" s="46">
        <v>0</v>
      </c>
      <c r="M72" s="74">
        <v>1.96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29.62</v>
      </c>
      <c r="W72">
        <v>0</v>
      </c>
      <c r="X72">
        <v>27.66</v>
      </c>
      <c r="Y72">
        <v>1.96</v>
      </c>
    </row>
    <row r="73" spans="7:25">
      <c r="G73" t="s">
        <v>115</v>
      </c>
      <c r="H73" s="73">
        <v>4.42</v>
      </c>
      <c r="I73" s="46">
        <v>0</v>
      </c>
      <c r="J73" s="46">
        <v>0</v>
      </c>
      <c r="K73" s="46">
        <v>24.01</v>
      </c>
      <c r="L73" s="46">
        <v>0</v>
      </c>
      <c r="M73" s="74">
        <v>1.7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30.13</v>
      </c>
      <c r="W73">
        <v>4.42</v>
      </c>
      <c r="X73">
        <v>24.01</v>
      </c>
      <c r="Y73">
        <v>1.7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23.99</v>
      </c>
      <c r="L74" s="46">
        <v>0</v>
      </c>
      <c r="M74" s="74">
        <v>1.7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25.69</v>
      </c>
      <c r="W74">
        <v>0</v>
      </c>
      <c r="X74">
        <v>23.99</v>
      </c>
      <c r="Y74">
        <v>1.7</v>
      </c>
    </row>
    <row r="75" spans="7:25">
      <c r="G75" t="s">
        <v>117</v>
      </c>
      <c r="H75" s="73">
        <v>23.63</v>
      </c>
      <c r="I75" s="46">
        <v>0</v>
      </c>
      <c r="J75" s="46">
        <v>0</v>
      </c>
      <c r="K75" s="46">
        <v>18.3</v>
      </c>
      <c r="L75" s="46">
        <v>0</v>
      </c>
      <c r="M75" s="74">
        <v>1.3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43.23</v>
      </c>
      <c r="W75">
        <v>23.63</v>
      </c>
      <c r="X75">
        <v>18.3</v>
      </c>
      <c r="Y75">
        <v>1.3</v>
      </c>
    </row>
    <row r="76" spans="7:25">
      <c r="G76" t="s">
        <v>118</v>
      </c>
      <c r="H76" s="73">
        <v>28.68</v>
      </c>
      <c r="I76" s="46">
        <v>0</v>
      </c>
      <c r="J76" s="46">
        <v>0</v>
      </c>
      <c r="K76" s="46">
        <v>17.899999999999999</v>
      </c>
      <c r="L76" s="46">
        <v>0</v>
      </c>
      <c r="M76" s="74">
        <v>0.74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47.32</v>
      </c>
      <c r="W76">
        <v>28.68</v>
      </c>
      <c r="X76">
        <v>17.899999999999999</v>
      </c>
      <c r="Y76">
        <v>0.74</v>
      </c>
    </row>
    <row r="77" spans="7:25">
      <c r="G77" t="s">
        <v>119</v>
      </c>
      <c r="H77" s="73">
        <v>23.16</v>
      </c>
      <c r="I77" s="46">
        <v>0</v>
      </c>
      <c r="J77" s="46">
        <v>0</v>
      </c>
      <c r="K77" s="46">
        <v>18.149999999999999</v>
      </c>
      <c r="L77" s="46">
        <v>0</v>
      </c>
      <c r="M77" s="74">
        <v>1.1499999999999999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42.46</v>
      </c>
      <c r="W77">
        <v>23.16</v>
      </c>
      <c r="X77">
        <v>18.149999999999999</v>
      </c>
      <c r="Y77">
        <v>1.1499999999999999</v>
      </c>
    </row>
    <row r="78" spans="7:25">
      <c r="G78" t="s">
        <v>120</v>
      </c>
      <c r="H78" s="73">
        <v>12.05</v>
      </c>
      <c r="I78" s="46">
        <v>0</v>
      </c>
      <c r="J78" s="46">
        <v>0</v>
      </c>
      <c r="K78" s="46">
        <v>20.97</v>
      </c>
      <c r="L78" s="46">
        <v>0</v>
      </c>
      <c r="M78" s="74">
        <v>1.37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34.39</v>
      </c>
      <c r="W78">
        <v>12.05</v>
      </c>
      <c r="X78">
        <v>20.97</v>
      </c>
      <c r="Y78">
        <v>1.37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31.45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31.45</v>
      </c>
      <c r="W79">
        <v>0</v>
      </c>
      <c r="X79">
        <v>31.45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30.58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30.58</v>
      </c>
      <c r="W80">
        <v>0</v>
      </c>
      <c r="X80">
        <v>30.58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113.29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113.29</v>
      </c>
      <c r="W81">
        <v>0</v>
      </c>
      <c r="X81">
        <v>113.29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113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113</v>
      </c>
      <c r="W82">
        <v>0</v>
      </c>
      <c r="X82">
        <v>113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109.17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109.17</v>
      </c>
      <c r="W83">
        <v>0</v>
      </c>
      <c r="X83">
        <v>109.17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108.21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108.21</v>
      </c>
      <c r="W84">
        <v>0</v>
      </c>
      <c r="X84">
        <v>108.21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107.25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107.25</v>
      </c>
      <c r="W85">
        <v>0</v>
      </c>
      <c r="X85">
        <v>107.25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104.38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104.38</v>
      </c>
      <c r="W86">
        <v>0</v>
      </c>
      <c r="X86">
        <v>104.38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102.46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102.46</v>
      </c>
      <c r="W87">
        <v>0</v>
      </c>
      <c r="X87">
        <v>102.46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100.55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100.55</v>
      </c>
      <c r="W88">
        <v>0</v>
      </c>
      <c r="X88">
        <v>100.55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98.63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98.63</v>
      </c>
      <c r="W89">
        <v>0</v>
      </c>
      <c r="X89">
        <v>98.63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95.76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95.76</v>
      </c>
      <c r="W90">
        <v>0</v>
      </c>
      <c r="X90">
        <v>95.76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93.84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93.84</v>
      </c>
      <c r="W91">
        <v>0</v>
      </c>
      <c r="X91">
        <v>93.84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91.93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91.93</v>
      </c>
      <c r="W92">
        <v>0</v>
      </c>
      <c r="X92">
        <v>91.93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88.1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88.1</v>
      </c>
      <c r="W93">
        <v>0</v>
      </c>
      <c r="X93">
        <v>88.1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85.23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85.23</v>
      </c>
      <c r="W94">
        <v>0</v>
      </c>
      <c r="X94">
        <v>85.23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83.31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83.31</v>
      </c>
      <c r="W95">
        <v>0</v>
      </c>
      <c r="X95">
        <v>83.31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79.48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79.48</v>
      </c>
      <c r="W96">
        <v>0</v>
      </c>
      <c r="X96">
        <v>79.48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78.52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78.52</v>
      </c>
      <c r="W97">
        <v>0</v>
      </c>
      <c r="X97">
        <v>78.52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74.69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74.69</v>
      </c>
      <c r="W98">
        <v>0</v>
      </c>
      <c r="X98">
        <v>74.69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9.8580000000000015E-2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1.7875150000000009</v>
      </c>
      <c r="L99" s="69">
        <f t="shared" si="1"/>
        <v>0</v>
      </c>
      <c r="M99" s="69">
        <f t="shared" si="1"/>
        <v>3.3072500000000005E-2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1.9191674999999997</v>
      </c>
      <c r="W99">
        <f t="shared" si="1"/>
        <v>9.8580000000000015E-2</v>
      </c>
      <c r="X99">
        <f t="shared" si="1"/>
        <v>1.7875150000000009</v>
      </c>
      <c r="Y99">
        <f t="shared" si="1"/>
        <v>3.3072500000000005E-2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45275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122.57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122.57</v>
      </c>
      <c r="W71">
        <v>122.57</v>
      </c>
    </row>
    <row r="72" spans="7:23">
      <c r="G72" t="s">
        <v>114</v>
      </c>
      <c r="H72" s="73">
        <v>122.57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122.57</v>
      </c>
      <c r="W72">
        <v>122.57</v>
      </c>
    </row>
    <row r="73" spans="7:23">
      <c r="G73" t="s">
        <v>115</v>
      </c>
      <c r="H73" s="73">
        <v>122.57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122.57</v>
      </c>
      <c r="W73">
        <v>122.57</v>
      </c>
    </row>
    <row r="74" spans="7:23">
      <c r="G74" t="s">
        <v>116</v>
      </c>
      <c r="H74" s="73">
        <v>122.57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122.57</v>
      </c>
      <c r="W74">
        <v>122.57</v>
      </c>
    </row>
    <row r="75" spans="7:23">
      <c r="G75" t="s">
        <v>117</v>
      </c>
      <c r="H75" s="73">
        <v>27.77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27.77</v>
      </c>
      <c r="W75">
        <v>27.77</v>
      </c>
    </row>
    <row r="76" spans="7:23">
      <c r="G76" t="s">
        <v>118</v>
      </c>
      <c r="H76" s="73">
        <v>27.77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27.77</v>
      </c>
      <c r="W76">
        <v>27.77</v>
      </c>
    </row>
    <row r="77" spans="7:23">
      <c r="G77" t="s">
        <v>119</v>
      </c>
      <c r="H77" s="73">
        <v>27.77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27.77</v>
      </c>
      <c r="W77">
        <v>27.77</v>
      </c>
    </row>
    <row r="78" spans="7:23">
      <c r="G78" t="s">
        <v>120</v>
      </c>
      <c r="H78" s="73">
        <v>27.77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27.77</v>
      </c>
      <c r="W78">
        <v>27.77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0.15033999999999997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0.15033999999999997</v>
      </c>
      <c r="W99">
        <f t="shared" si="1"/>
        <v>0.15033999999999997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10.555160000000001</v>
      </c>
      <c r="E3">
        <f>GT_NG!P3</f>
        <v>15.194151407488386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685.1445564210419</v>
      </c>
      <c r="P3" s="36">
        <v>117.05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26.549999999999997</v>
      </c>
      <c r="U3" s="37">
        <f>SUMPRODUCT(LTA!J3:AN3,LTA!J$102:AN$102,LTA!J$103:AN$103)</f>
        <v>56.239999999999995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10.518385159464353</v>
      </c>
      <c r="AD3">
        <f>SUM(B3:AB3,AI3:AT3)-AC3</f>
        <v>854.97937230380489</v>
      </c>
      <c r="AE3">
        <f>'IDT-1'!B3</f>
        <v>0</v>
      </c>
      <c r="AF3" s="24"/>
      <c r="AG3">
        <f>SUM(AD3:AF3)</f>
        <v>854.97937230380489</v>
      </c>
      <c r="AI3" s="34">
        <f>PXIL!H3</f>
        <v>0</v>
      </c>
      <c r="AJ3" s="34">
        <f>PXIL!N3</f>
        <v>0</v>
      </c>
      <c r="AK3" s="34">
        <f>RTM_IEX!H3</f>
        <v>24.9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15.194151407488386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685.33046460085905</v>
      </c>
      <c r="P4" s="36">
        <v>117.05</v>
      </c>
      <c r="Q4" s="36">
        <v>14.360000000000001</v>
      </c>
      <c r="R4" s="38">
        <v>0</v>
      </c>
      <c r="S4" s="38">
        <v>0</v>
      </c>
      <c r="T4" s="37">
        <f>SUMPRODUCT(LTA!J4:AN4,LTA!J$101:AN$101,LTA!J$103:AN$103)</f>
        <v>26.04</v>
      </c>
      <c r="U4" s="37">
        <f>SUMPRODUCT(LTA!J4:AN4,LTA!J$102:AN$102,LTA!J$103:AN$103)</f>
        <v>56.55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10.296086788174817</v>
      </c>
      <c r="AD4">
        <f t="shared" ref="AD4:AD67" si="1">SUM(B4:AB4,AI4:AT4)-AC4</f>
        <v>828.73757885491159</v>
      </c>
      <c r="AE4">
        <f>'IDT-1'!B4</f>
        <v>0</v>
      </c>
      <c r="AF4" s="24"/>
      <c r="AG4">
        <f t="shared" ref="AG4:AG67" si="2">SUM(AD4:AF4)</f>
        <v>828.73757885491159</v>
      </c>
      <c r="AI4" s="34">
        <f>PXIL!H4</f>
        <v>0</v>
      </c>
      <c r="AJ4" s="34">
        <f>PXIL!N4</f>
        <v>0</v>
      </c>
      <c r="AK4" s="34">
        <f>RTM_IEX!H4</f>
        <v>22.03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15.194151407488386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655.54528706761187</v>
      </c>
      <c r="P5" s="36">
        <v>117.05</v>
      </c>
      <c r="Q5" s="36">
        <v>14.360000000000001</v>
      </c>
      <c r="R5" s="38">
        <v>0</v>
      </c>
      <c r="S5" s="38">
        <v>0</v>
      </c>
      <c r="T5" s="37">
        <f>SUMPRODUCT(LTA!J5:AN5,LTA!J$101:AN$101,LTA!J$103:AN$103)</f>
        <v>25.03</v>
      </c>
      <c r="U5" s="37">
        <f>SUMPRODUCT(LTA!J5:AN5,LTA!J$102:AN$102,LTA!J$103:AN$103)</f>
        <v>62.129999999999995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9.8992272968955408</v>
      </c>
      <c r="AD5">
        <f t="shared" si="1"/>
        <v>781.88926081294369</v>
      </c>
      <c r="AE5">
        <f>'IDT-1'!B5</f>
        <v>0</v>
      </c>
      <c r="AF5" s="24"/>
      <c r="AG5">
        <f t="shared" si="2"/>
        <v>781.88926081294369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15.194151407488386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655.54528706761187</v>
      </c>
      <c r="P6" s="36">
        <v>57.45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24.32</v>
      </c>
      <c r="U6" s="37">
        <f>SUMPRODUCT(LTA!J6:AN6,LTA!J$102:AN$102,LTA!J$103:AN$103)</f>
        <v>61.320000000000007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9.3858192968955425</v>
      </c>
      <c r="AD6">
        <f t="shared" si="1"/>
        <v>721.28266881294394</v>
      </c>
      <c r="AE6">
        <f>'IDT-1'!B6</f>
        <v>0</v>
      </c>
      <c r="AF6" s="24"/>
      <c r="AG6">
        <f t="shared" si="2"/>
        <v>721.28266881294394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15.194151407488386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655.54528706761187</v>
      </c>
      <c r="P7" s="36">
        <v>57.45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33.75</v>
      </c>
      <c r="U7" s="37">
        <f>SUMPRODUCT(LTA!J7:AN7,LTA!J$102:AN$102,LTA!J$103:AN$103)</f>
        <v>62.08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9.4709952968955431</v>
      </c>
      <c r="AD7">
        <f t="shared" si="1"/>
        <v>731.33749281294388</v>
      </c>
      <c r="AE7">
        <f>'IDT-1'!B7</f>
        <v>0</v>
      </c>
      <c r="AF7" s="24"/>
      <c r="AG7">
        <f t="shared" si="2"/>
        <v>731.33749281294388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15.194151407488386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655.54528706761187</v>
      </c>
      <c r="P8" s="36">
        <v>57.45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33.42</v>
      </c>
      <c r="U8" s="37">
        <f>SUMPRODUCT(LTA!J8:AN8,LTA!J$102:AN$102,LTA!J$103:AN$103)</f>
        <v>63.980000000000004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9.585837189594212</v>
      </c>
      <c r="AD8">
        <f t="shared" si="1"/>
        <v>720.79265092024514</v>
      </c>
      <c r="AE8">
        <f>'IDT-1'!B8</f>
        <v>0</v>
      </c>
      <c r="AF8" s="24"/>
      <c r="AG8">
        <f t="shared" si="2"/>
        <v>720.79265092024514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15.194151407488386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653.50021682643205</v>
      </c>
      <c r="P9" s="36">
        <v>57.45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48.75</v>
      </c>
      <c r="U9" s="37">
        <f>SUMPRODUCT(LTA!J9:AN9,LTA!J$102:AN$102,LTA!J$103:AN$103)</f>
        <v>77.91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10.068577331314971</v>
      </c>
      <c r="AD9">
        <f t="shared" si="1"/>
        <v>717.52484053734463</v>
      </c>
      <c r="AE9">
        <f>'IDT-1'!B9</f>
        <v>0</v>
      </c>
      <c r="AF9" s="24"/>
      <c r="AG9">
        <f t="shared" si="2"/>
        <v>717.52484053734463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15.194151407488386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653.50021682643205</v>
      </c>
      <c r="P10" s="36">
        <v>57.45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48.08</v>
      </c>
      <c r="U10" s="37">
        <f>SUMPRODUCT(LTA!J10:AN10,LTA!J$102:AN$102,LTA!J$103:AN$103)</f>
        <v>77.88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10.147408908563863</v>
      </c>
      <c r="AD10">
        <f t="shared" si="1"/>
        <v>706.74600896009576</v>
      </c>
      <c r="AE10">
        <f>'IDT-1'!B10</f>
        <v>0</v>
      </c>
      <c r="AF10" s="24"/>
      <c r="AG10">
        <f t="shared" si="2"/>
        <v>706.74600896009576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15.194151407488386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653.50021682643205</v>
      </c>
      <c r="P11" s="36">
        <v>57.45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47.17</v>
      </c>
      <c r="U11" s="37">
        <f>SUMPRODUCT(LTA!J11:AN11,LTA!J$102:AN$102,LTA!J$103:AN$103)</f>
        <v>70.88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10.250052063061645</v>
      </c>
      <c r="AD11">
        <f t="shared" si="1"/>
        <v>678.69336580559798</v>
      </c>
      <c r="AE11">
        <f>'IDT-1'!B11</f>
        <v>0</v>
      </c>
      <c r="AF11" s="24"/>
      <c r="AG11">
        <f t="shared" si="2"/>
        <v>678.69336580559798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15.194151407488386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651.07586135128713</v>
      </c>
      <c r="P12" s="36">
        <v>57.45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46.42</v>
      </c>
      <c r="U12" s="37">
        <f>SUMPRODUCT(LTA!J12:AN12,LTA!J$102:AN$102,LTA!J$103:AN$103)</f>
        <v>70.08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10.267494423419761</v>
      </c>
      <c r="AD12">
        <f t="shared" si="1"/>
        <v>668.70156797009497</v>
      </c>
      <c r="AE12">
        <f>'IDT-1'!B12</f>
        <v>0</v>
      </c>
      <c r="AF12" s="24"/>
      <c r="AG12">
        <f t="shared" si="2"/>
        <v>668.70156797009497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15.194151407488386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593.01324256563544</v>
      </c>
      <c r="P13" s="36">
        <v>57.45</v>
      </c>
      <c r="Q13" s="36">
        <v>14.360000000000001</v>
      </c>
      <c r="R13" s="38">
        <v>0</v>
      </c>
      <c r="S13" s="38">
        <v>0</v>
      </c>
      <c r="T13" s="37">
        <f>SUMPRODUCT(LTA!J13:AN13,LTA!J$101:AN$101,LTA!J$103:AN$103)</f>
        <v>38.94</v>
      </c>
      <c r="U13" s="37">
        <f>SUMPRODUCT(LTA!J13:AN13,LTA!J$102:AN$102,LTA!J$103:AN$103)</f>
        <v>73.83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9.2401669621269438</v>
      </c>
      <c r="AD13">
        <f t="shared" si="1"/>
        <v>667.93627664573614</v>
      </c>
      <c r="AE13">
        <f>'IDT-1'!B13</f>
        <v>0</v>
      </c>
      <c r="AF13" s="24"/>
      <c r="AG13">
        <f t="shared" si="2"/>
        <v>667.93627664573614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15.194151407488386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589.59355533722885</v>
      </c>
      <c r="P14" s="36">
        <v>57.45</v>
      </c>
      <c r="Q14" s="36">
        <v>14.360000000000001</v>
      </c>
      <c r="R14" s="38">
        <v>0</v>
      </c>
      <c r="S14" s="38">
        <v>0</v>
      </c>
      <c r="T14" s="37">
        <f>SUMPRODUCT(LTA!J14:AN14,LTA!J$101:AN$101,LTA!J$103:AN$103)</f>
        <v>38.17</v>
      </c>
      <c r="U14" s="37">
        <f>SUMPRODUCT(LTA!J14:AN14,LTA!J$102:AN$102,LTA!J$103:AN$103)</f>
        <v>73.069999999999993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9.2240030625829945</v>
      </c>
      <c r="AD14">
        <f t="shared" si="1"/>
        <v>660.0027533168734</v>
      </c>
      <c r="AE14">
        <f>'IDT-1'!B14</f>
        <v>0</v>
      </c>
      <c r="AF14" s="24"/>
      <c r="AG14">
        <f t="shared" si="2"/>
        <v>660.0027533168734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15.194151407488386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603.43390088605122</v>
      </c>
      <c r="P15" s="36">
        <v>57.45</v>
      </c>
      <c r="Q15" s="36">
        <v>14.360000000000001</v>
      </c>
      <c r="R15" s="38">
        <v>0</v>
      </c>
      <c r="S15" s="38">
        <v>0</v>
      </c>
      <c r="T15" s="37">
        <f>SUMPRODUCT(LTA!J15:AN15,LTA!J$101:AN$101,LTA!J$103:AN$103)</f>
        <v>37.57</v>
      </c>
      <c r="U15" s="37">
        <f>SUMPRODUCT(LTA!J15:AN15,LTA!J$102:AN$102,LTA!J$103:AN$103)</f>
        <v>75.14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9.3949657538175497</v>
      </c>
      <c r="AD15">
        <f t="shared" si="1"/>
        <v>670.14213617446126</v>
      </c>
      <c r="AE15">
        <f>'IDT-1'!B15</f>
        <v>0</v>
      </c>
      <c r="AF15" s="24"/>
      <c r="AG15">
        <f t="shared" si="2"/>
        <v>670.14213617446126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15.194151407488386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644.9410728860513</v>
      </c>
      <c r="P16" s="36">
        <v>57.45</v>
      </c>
      <c r="Q16" s="36">
        <v>14.360000000000001</v>
      </c>
      <c r="R16" s="38">
        <v>0</v>
      </c>
      <c r="S16" s="38">
        <v>0</v>
      </c>
      <c r="T16" s="37">
        <f>SUMPRODUCT(LTA!J16:AN16,LTA!J$101:AN$101,LTA!J$103:AN$103)</f>
        <v>36.43</v>
      </c>
      <c r="U16" s="37">
        <f>SUMPRODUCT(LTA!J16:AN16,LTA!J$102:AN$102,LTA!J$103:AN$103)</f>
        <v>73.2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10.031186834438445</v>
      </c>
      <c r="AD16">
        <f t="shared" si="1"/>
        <v>670.93308709384041</v>
      </c>
      <c r="AE16">
        <f>'IDT-1'!B16</f>
        <v>0</v>
      </c>
      <c r="AF16" s="24"/>
      <c r="AG16">
        <f t="shared" si="2"/>
        <v>670.93308709384041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15.194151407488386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644.9410728860513</v>
      </c>
      <c r="P17" s="36">
        <v>57.45</v>
      </c>
      <c r="Q17" s="36">
        <v>14.360000000000001</v>
      </c>
      <c r="R17" s="38">
        <v>0</v>
      </c>
      <c r="S17" s="38">
        <v>0</v>
      </c>
      <c r="T17" s="37">
        <f>SUMPRODUCT(LTA!J17:AN17,LTA!J$101:AN$101,LTA!J$103:AN$103)</f>
        <v>35.450000000000003</v>
      </c>
      <c r="U17" s="37">
        <f>SUMPRODUCT(LTA!J17:AN17,LTA!J$102:AN$102,LTA!J$103:AN$103)</f>
        <v>72.25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9.9387344149144443</v>
      </c>
      <c r="AD17">
        <f t="shared" si="1"/>
        <v>678.09553951336454</v>
      </c>
      <c r="AE17">
        <f>'IDT-1'!B17</f>
        <v>0</v>
      </c>
      <c r="AF17" s="24"/>
      <c r="AG17">
        <f t="shared" si="2"/>
        <v>678.09553951336454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15.194151407488386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644.9410728860513</v>
      </c>
      <c r="P18" s="36">
        <v>57.45</v>
      </c>
      <c r="Q18" s="36">
        <v>14.360000000000001</v>
      </c>
      <c r="R18" s="38">
        <v>0</v>
      </c>
      <c r="S18" s="38">
        <v>0</v>
      </c>
      <c r="T18" s="37">
        <f>SUMPRODUCT(LTA!J18:AN18,LTA!J$101:AN$101,LTA!J$103:AN$103)</f>
        <v>34.35</v>
      </c>
      <c r="U18" s="37">
        <f>SUMPRODUCT(LTA!J18:AN18,LTA!J$102:AN$102,LTA!J$103:AN$103)</f>
        <v>72.69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9.8569499953904423</v>
      </c>
      <c r="AD18">
        <f t="shared" si="1"/>
        <v>686.51732393288853</v>
      </c>
      <c r="AE18">
        <f>'IDT-1'!B18</f>
        <v>0</v>
      </c>
      <c r="AF18" s="24"/>
      <c r="AG18">
        <f t="shared" si="2"/>
        <v>686.51732393288853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15.284908171413361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644.9410728860513</v>
      </c>
      <c r="P19" s="36">
        <v>57.45</v>
      </c>
      <c r="Q19" s="36">
        <v>14.360000000000001</v>
      </c>
      <c r="R19" s="38">
        <v>0</v>
      </c>
      <c r="S19" s="38">
        <v>0</v>
      </c>
      <c r="T19" s="37">
        <f>SUMPRODUCT(LTA!J19:AN19,LTA!J$101:AN$101,LTA!J$103:AN$103)</f>
        <v>32.08</v>
      </c>
      <c r="U19" s="37">
        <f>SUMPRODUCT(LTA!J19:AN19,LTA!J$102:AN$102,LTA!J$103:AN$103)</f>
        <v>73.36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9.5989447781856292</v>
      </c>
      <c r="AD19">
        <f t="shared" si="1"/>
        <v>714.30608591401824</v>
      </c>
      <c r="AE19">
        <f>'IDT-1'!B19</f>
        <v>0</v>
      </c>
      <c r="AF19" s="24"/>
      <c r="AG19">
        <f t="shared" si="2"/>
        <v>714.30608591401824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613.27804986736032</v>
      </c>
      <c r="P20" s="36">
        <v>55.14</v>
      </c>
      <c r="Q20" s="36">
        <v>14.360000000000001</v>
      </c>
      <c r="R20" s="38">
        <v>0</v>
      </c>
      <c r="S20" s="38">
        <v>0</v>
      </c>
      <c r="T20" s="37">
        <f>SUMPRODUCT(LTA!J20:AN20,LTA!J$101:AN$101,LTA!J$103:AN$103)</f>
        <v>31.39</v>
      </c>
      <c r="U20" s="37">
        <f>SUMPRODUCT(LTA!J20:AN20,LTA!J$102:AN$102,LTA!J$103:AN$103)</f>
        <v>74.23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9.5047728729418708</v>
      </c>
      <c r="AD20">
        <f t="shared" si="1"/>
        <v>735.32485524241281</v>
      </c>
      <c r="AE20">
        <f>'IDT-1'!B20</f>
        <v>0</v>
      </c>
      <c r="AF20" s="24"/>
      <c r="AG20">
        <f t="shared" si="2"/>
        <v>735.32485524241281</v>
      </c>
      <c r="AI20" s="34">
        <f>PXIL!H20</f>
        <v>0</v>
      </c>
      <c r="AJ20" s="34">
        <f>PXIL!N20</f>
        <v>0</v>
      </c>
      <c r="AK20" s="34">
        <f>RTM_IEX!H20</f>
        <v>38.299999999999997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652.82410577948303</v>
      </c>
      <c r="P21" s="36">
        <v>76.61</v>
      </c>
      <c r="Q21" s="36">
        <v>14.360000000000001</v>
      </c>
      <c r="R21" s="38">
        <v>0</v>
      </c>
      <c r="S21" s="38">
        <v>0</v>
      </c>
      <c r="T21" s="37">
        <f>SUMPRODUCT(LTA!J21:AN21,LTA!J$101:AN$101,LTA!J$103:AN$103)</f>
        <v>29.08</v>
      </c>
      <c r="U21" s="37">
        <f>SUMPRODUCT(LTA!J21:AN21,LTA!J$102:AN$102,LTA!J$103:AN$103)</f>
        <v>75.38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9.6858437426037014</v>
      </c>
      <c r="AD21">
        <f t="shared" si="1"/>
        <v>756.69984028487386</v>
      </c>
      <c r="AE21">
        <f>'IDT-1'!B21</f>
        <v>0</v>
      </c>
      <c r="AF21" s="24"/>
      <c r="AG21">
        <f t="shared" si="2"/>
        <v>756.69984028487386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662.60960936884817</v>
      </c>
      <c r="P22" s="36">
        <v>90.97</v>
      </c>
      <c r="Q22" s="36">
        <v>14.360000000000001</v>
      </c>
      <c r="R22" s="38">
        <v>0</v>
      </c>
      <c r="S22" s="38">
        <v>0</v>
      </c>
      <c r="T22" s="37">
        <f>SUMPRODUCT(LTA!J22:AN22,LTA!J$101:AN$101,LTA!J$103:AN$103)</f>
        <v>28.36</v>
      </c>
      <c r="U22" s="37">
        <f>SUMPRODUCT(LTA!J22:AN22,LTA!J$102:AN$102,LTA!J$103:AN$103)</f>
        <v>76.27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9.9705659727543683</v>
      </c>
      <c r="AD22">
        <f t="shared" si="1"/>
        <v>790.31062164408831</v>
      </c>
      <c r="AE22">
        <f>'IDT-1'!B22</f>
        <v>0</v>
      </c>
      <c r="AF22" s="24"/>
      <c r="AG22">
        <f t="shared" si="2"/>
        <v>790.31062164408831</v>
      </c>
      <c r="AI22" s="34">
        <f>PXIL!H22</f>
        <v>0</v>
      </c>
      <c r="AJ22" s="34">
        <f>PXIL!N22</f>
        <v>0</v>
      </c>
      <c r="AK22" s="34">
        <f>RTM_IEX!H22</f>
        <v>9.58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734.6796575340195</v>
      </c>
      <c r="P23" s="36">
        <v>117.05</v>
      </c>
      <c r="Q23" s="36">
        <v>37.940000000000005</v>
      </c>
      <c r="R23" s="38">
        <v>0</v>
      </c>
      <c r="S23" s="38">
        <v>0</v>
      </c>
      <c r="T23" s="37">
        <f>SUMPRODUCT(LTA!J23:AN23,LTA!J$101:AN$101,LTA!J$103:AN$103)</f>
        <v>28.32</v>
      </c>
      <c r="U23" s="37">
        <f>SUMPRODUCT(LTA!J23:AN23,LTA!J$102:AN$102,LTA!J$103:AN$103)</f>
        <v>77.81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11.433495840835151</v>
      </c>
      <c r="AD23">
        <f t="shared" si="1"/>
        <v>842.49773994117891</v>
      </c>
      <c r="AE23">
        <f>'IDT-1'!B23</f>
        <v>0</v>
      </c>
      <c r="AF23" s="24"/>
      <c r="AG23">
        <f t="shared" si="2"/>
        <v>842.49773994117891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805.92153965043167</v>
      </c>
      <c r="P24" s="36">
        <v>117.05</v>
      </c>
      <c r="Q24" s="36">
        <v>37.940000000000005</v>
      </c>
      <c r="R24" s="38">
        <v>0</v>
      </c>
      <c r="S24" s="38">
        <v>0</v>
      </c>
      <c r="T24" s="37">
        <f>SUMPRODUCT(LTA!J24:AN24,LTA!J$101:AN$101,LTA!J$103:AN$103)</f>
        <v>28.62</v>
      </c>
      <c r="U24" s="37">
        <f>SUMPRODUCT(LTA!J24:AN24,LTA!J$102:AN$102,LTA!J$103:AN$103)</f>
        <v>78.990000000000009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11.942705757914347</v>
      </c>
      <c r="AD24">
        <f t="shared" si="1"/>
        <v>926.71041214051183</v>
      </c>
      <c r="AE24">
        <f>'IDT-1'!B24</f>
        <v>0</v>
      </c>
      <c r="AF24" s="24"/>
      <c r="AG24">
        <f t="shared" si="2"/>
        <v>926.71041214051183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878.95490174561598</v>
      </c>
      <c r="P25" s="36">
        <v>117.05</v>
      </c>
      <c r="Q25" s="36">
        <v>38.150000000000006</v>
      </c>
      <c r="R25" s="38">
        <v>0</v>
      </c>
      <c r="S25" s="38">
        <v>0</v>
      </c>
      <c r="T25" s="37">
        <f>SUMPRODUCT(LTA!J25:AN25,LTA!J$101:AN$101,LTA!J$103:AN$103)</f>
        <v>28.52</v>
      </c>
      <c r="U25" s="37">
        <f>SUMPRODUCT(LTA!J25:AN25,LTA!J$102:AN$102,LTA!J$103:AN$103)</f>
        <v>72.92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12.362112318190782</v>
      </c>
      <c r="AD25">
        <f t="shared" si="1"/>
        <v>1010.3643676754198</v>
      </c>
      <c r="AE25">
        <f>'IDT-1'!B25</f>
        <v>0</v>
      </c>
      <c r="AF25" s="24"/>
      <c r="AG25">
        <f t="shared" si="2"/>
        <v>1010.3643676754198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15.702528613255257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976.33304310586482</v>
      </c>
      <c r="P26" s="36">
        <v>117.05</v>
      </c>
      <c r="Q26" s="36">
        <v>39.619999999999997</v>
      </c>
      <c r="R26" s="38">
        <v>0</v>
      </c>
      <c r="S26" s="38">
        <v>0</v>
      </c>
      <c r="T26" s="37">
        <f>SUMPRODUCT(LTA!J26:AN26,LTA!J$101:AN$101,LTA!J$103:AN$103)</f>
        <v>28.56</v>
      </c>
      <c r="U26" s="37">
        <f>SUMPRODUCT(LTA!J26:AN26,LTA!J$102:AN$102,LTA!J$103:AN$103)</f>
        <v>73.150000000000006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13.203175863341757</v>
      </c>
      <c r="AD26">
        <f t="shared" si="1"/>
        <v>1107.6414454905173</v>
      </c>
      <c r="AE26">
        <f>'IDT-1'!B26</f>
        <v>11</v>
      </c>
      <c r="AF26" s="24"/>
      <c r="AG26">
        <f t="shared" si="2"/>
        <v>1118.6414454905173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-32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15.194151407488386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1022.5137232530827</v>
      </c>
      <c r="P27" s="36">
        <v>117.05</v>
      </c>
      <c r="Q27" s="36">
        <v>37.94</v>
      </c>
      <c r="R27" s="38">
        <v>0</v>
      </c>
      <c r="S27" s="38">
        <v>0</v>
      </c>
      <c r="T27" s="37">
        <f>SUMPRODUCT(LTA!J27:AN27,LTA!J$101:AN$101,LTA!J$103:AN$103)</f>
        <v>28.05</v>
      </c>
      <c r="U27" s="37">
        <f>SUMPRODUCT(LTA!J27:AN27,LTA!J$102:AN$102,LTA!J$103:AN$103)</f>
        <v>73.11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17.239999999999998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13.987413938858928</v>
      </c>
      <c r="AD27">
        <f t="shared" si="1"/>
        <v>1131.609508323924</v>
      </c>
      <c r="AE27">
        <f>'IDT-1'!B27</f>
        <v>120.81399999999999</v>
      </c>
      <c r="AF27" s="24"/>
      <c r="AG27">
        <f t="shared" si="2"/>
        <v>1252.4235083239241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15.194151407488386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75.226481949120824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1071.4054008626269</v>
      </c>
      <c r="P28" s="36">
        <v>117.05</v>
      </c>
      <c r="Q28" s="36">
        <v>37.94</v>
      </c>
      <c r="R28" s="38">
        <v>0.98</v>
      </c>
      <c r="S28" s="38">
        <v>0</v>
      </c>
      <c r="T28" s="37">
        <f>SUMPRODUCT(LTA!J28:AN28,LTA!J$101:AN$101,LTA!J$103:AN$103)</f>
        <v>27.2</v>
      </c>
      <c r="U28" s="37">
        <f>SUMPRODUCT(LTA!J28:AN28,LTA!J$102:AN$102,LTA!J$103:AN$103)</f>
        <v>72.100000000000009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14.119096561494025</v>
      </c>
      <c r="AD28">
        <f t="shared" si="1"/>
        <v>1163.2220976577423</v>
      </c>
      <c r="AE28">
        <f>'IDT-1'!B28</f>
        <v>219</v>
      </c>
      <c r="AF28" s="24"/>
      <c r="AG28">
        <f t="shared" si="2"/>
        <v>1382.2220976577423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15.194151407488386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149.38999999999999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1126.0241858751708</v>
      </c>
      <c r="P29" s="36">
        <v>117.05</v>
      </c>
      <c r="Q29" s="36">
        <v>37.94</v>
      </c>
      <c r="R29" s="38">
        <v>3.44</v>
      </c>
      <c r="S29" s="38">
        <v>0</v>
      </c>
      <c r="T29" s="37">
        <f>SUMPRODUCT(LTA!J29:AN29,LTA!J$101:AN$101,LTA!J$103:AN$103)</f>
        <v>26.83</v>
      </c>
      <c r="U29" s="37">
        <f>SUMPRODUCT(LTA!J29:AN29,LTA!J$102:AN$102,LTA!J$103:AN$103)</f>
        <v>75.23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46.92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16.782450200086799</v>
      </c>
      <c r="AD29">
        <f t="shared" si="1"/>
        <v>1206.4810470825726</v>
      </c>
      <c r="AE29">
        <f>'IDT-1'!B29</f>
        <v>271.12200000000001</v>
      </c>
      <c r="AF29" s="24"/>
      <c r="AG29">
        <f t="shared" si="2"/>
        <v>1477.6030470825726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15.194151407488386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139.38999999999999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1139.8590739717233</v>
      </c>
      <c r="P30" s="36">
        <v>117.05</v>
      </c>
      <c r="Q30" s="36">
        <v>37.94</v>
      </c>
      <c r="R30" s="38">
        <v>10.29</v>
      </c>
      <c r="S30" s="38">
        <v>0</v>
      </c>
      <c r="T30" s="37">
        <f>SUMPRODUCT(LTA!J30:AN30,LTA!J$101:AN$101,LTA!J$103:AN$103)</f>
        <v>27.03</v>
      </c>
      <c r="U30" s="37">
        <f>SUMPRODUCT(LTA!J30:AN30,LTA!J$102:AN$102,LTA!J$103:AN$103)</f>
        <v>74.83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143.63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17.589704525124063</v>
      </c>
      <c r="AD30">
        <f t="shared" si="1"/>
        <v>1323.8686808540874</v>
      </c>
      <c r="AE30">
        <f>'IDT-1'!B30</f>
        <v>213.01400000000001</v>
      </c>
      <c r="AF30" s="24"/>
      <c r="AG30">
        <f t="shared" si="2"/>
        <v>1536.8826808540875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15.194151407488386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1113.1442643114481</v>
      </c>
      <c r="P31" s="36">
        <v>117.05</v>
      </c>
      <c r="Q31" s="36">
        <v>37.94</v>
      </c>
      <c r="R31" s="38">
        <v>22.46</v>
      </c>
      <c r="S31" s="38">
        <v>0</v>
      </c>
      <c r="T31" s="37">
        <f>SUMPRODUCT(LTA!J31:AN31,LTA!J$101:AN$101,LTA!J$103:AN$103)</f>
        <v>27.01</v>
      </c>
      <c r="U31" s="37">
        <f>SUMPRODUCT(LTA!J31:AN31,LTA!J$102:AN$102,LTA!J$103:AN$103)</f>
        <v>73.52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44.82</v>
      </c>
      <c r="Z31" s="34">
        <f>IEX!N31</f>
        <v>0</v>
      </c>
      <c r="AA31" s="75">
        <f>STOA!H31</f>
        <v>153.75</v>
      </c>
      <c r="AB31" s="75">
        <f>-STOA!N31</f>
        <v>-240.69</v>
      </c>
      <c r="AC31">
        <f t="shared" si="0"/>
        <v>17.824048758104414</v>
      </c>
      <c r="AD31">
        <f t="shared" si="1"/>
        <v>1381.659526960832</v>
      </c>
      <c r="AE31">
        <f>'IDT-1'!B31</f>
        <v>185.66300000000001</v>
      </c>
      <c r="AF31" s="24"/>
      <c r="AG31">
        <f t="shared" si="2"/>
        <v>1567.322526960832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-119</v>
      </c>
      <c r="AM31" s="34">
        <f>RTM_PXI!H31</f>
        <v>0</v>
      </c>
      <c r="AN31" s="34">
        <f>RTM_PXI!N31</f>
        <v>0</v>
      </c>
      <c r="AO31" s="148">
        <f>GDAM_IEX!H31</f>
        <v>16.73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15.194151407488386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1114.0729448792924</v>
      </c>
      <c r="P32" s="36">
        <v>117.05</v>
      </c>
      <c r="Q32" s="36">
        <v>37.94</v>
      </c>
      <c r="R32" s="38">
        <v>37.614892039542148</v>
      </c>
      <c r="S32" s="38">
        <v>0</v>
      </c>
      <c r="T32" s="37">
        <f>SUMPRODUCT(LTA!J32:AN32,LTA!J$101:AN$101,LTA!J$103:AN$103)</f>
        <v>28.37</v>
      </c>
      <c r="U32" s="37">
        <f>SUMPRODUCT(LTA!J32:AN32,LTA!J$102:AN$102,LTA!J$103:AN$103)</f>
        <v>73.05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71.91</v>
      </c>
      <c r="Z32" s="34">
        <f>IEX!N32</f>
        <v>0</v>
      </c>
      <c r="AA32" s="75">
        <f>STOA!H32</f>
        <v>153.75</v>
      </c>
      <c r="AB32" s="75">
        <f>-STOA!N32</f>
        <v>-240.69</v>
      </c>
      <c r="AC32">
        <f t="shared" si="0"/>
        <v>18.299373768080684</v>
      </c>
      <c r="AD32">
        <f t="shared" si="1"/>
        <v>1423.7112145582421</v>
      </c>
      <c r="AE32">
        <f>'IDT-1'!B32</f>
        <v>173.84399999999999</v>
      </c>
      <c r="AF32" s="24"/>
      <c r="AG32">
        <f t="shared" si="2"/>
        <v>1597.5552145582421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-126</v>
      </c>
      <c r="AM32" s="34">
        <f>RTM_PXI!H32</f>
        <v>0</v>
      </c>
      <c r="AN32" s="34">
        <f>RTM_PXI!N32</f>
        <v>0</v>
      </c>
      <c r="AO32" s="148">
        <f>GDAM_IEX!H32</f>
        <v>22.11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15.194151407488386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1117.8342597146161</v>
      </c>
      <c r="P33" s="36">
        <v>117.05</v>
      </c>
      <c r="Q33" s="36">
        <v>37.94</v>
      </c>
      <c r="R33" s="38">
        <v>44.5</v>
      </c>
      <c r="S33" s="38">
        <v>0</v>
      </c>
      <c r="T33" s="37">
        <f>SUMPRODUCT(LTA!J33:AN33,LTA!J$101:AN$101,LTA!J$103:AN$103)</f>
        <v>45.21</v>
      </c>
      <c r="U33" s="37">
        <f>SUMPRODUCT(LTA!J33:AN33,LTA!J$102:AN$102,LTA!J$103:AN$103)</f>
        <v>72.489999999999995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114.32</v>
      </c>
      <c r="Z33" s="34">
        <f>IEX!N33</f>
        <v>0</v>
      </c>
      <c r="AA33" s="75">
        <f>STOA!H33</f>
        <v>153.75</v>
      </c>
      <c r="AB33" s="75">
        <f>-STOA!N33</f>
        <v>-240.69</v>
      </c>
      <c r="AC33">
        <f t="shared" si="0"/>
        <v>19.446716763534596</v>
      </c>
      <c r="AD33">
        <f t="shared" si="1"/>
        <v>1456.7202943585698</v>
      </c>
      <c r="AE33">
        <f>'IDT-1'!B33</f>
        <v>169.09399999999999</v>
      </c>
      <c r="AF33" s="24"/>
      <c r="AG33">
        <f t="shared" si="2"/>
        <v>1625.8142943585699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-177</v>
      </c>
      <c r="AM33" s="34">
        <f>RTM_PXI!H33</f>
        <v>0</v>
      </c>
      <c r="AN33" s="34">
        <f>RTM_PXI!N33</f>
        <v>0</v>
      </c>
      <c r="AO33" s="148">
        <f>GDAM_IEX!H33</f>
        <v>37.93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15.194151407488386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1065.5878612963147</v>
      </c>
      <c r="P34" s="36">
        <v>117.05</v>
      </c>
      <c r="Q34" s="36">
        <v>37.94</v>
      </c>
      <c r="R34" s="38">
        <v>44.5</v>
      </c>
      <c r="S34" s="38">
        <v>0</v>
      </c>
      <c r="T34" s="37">
        <f>SUMPRODUCT(LTA!J34:AN34,LTA!J$101:AN$101,LTA!J$103:AN$103)</f>
        <v>66.260000000000005</v>
      </c>
      <c r="U34" s="37">
        <f>SUMPRODUCT(LTA!J34:AN34,LTA!J$102:AN$102,LTA!J$103:AN$103)</f>
        <v>72.02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165.01</v>
      </c>
      <c r="Z34" s="34">
        <f>IEX!N34</f>
        <v>0</v>
      </c>
      <c r="AA34" s="75">
        <f>STOA!H34</f>
        <v>153.75</v>
      </c>
      <c r="AB34" s="75">
        <f>-STOA!N34</f>
        <v>-240.69</v>
      </c>
      <c r="AC34">
        <f t="shared" si="0"/>
        <v>19.625259859095969</v>
      </c>
      <c r="AD34">
        <f t="shared" si="1"/>
        <v>1479.8053528447072</v>
      </c>
      <c r="AE34">
        <f>'IDT-1'!B34</f>
        <v>140.351</v>
      </c>
      <c r="AF34" s="24"/>
      <c r="AG34">
        <f t="shared" si="2"/>
        <v>1620.1563528447073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-176</v>
      </c>
      <c r="AM34" s="34">
        <f>RTM_PXI!H34</f>
        <v>0</v>
      </c>
      <c r="AN34" s="34">
        <f>RTM_PXI!N34</f>
        <v>0</v>
      </c>
      <c r="AO34" s="148">
        <f>GDAM_IEX!H34</f>
        <v>41.17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15.194151407488386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1003.6545230807601</v>
      </c>
      <c r="P35" s="36">
        <v>117.05</v>
      </c>
      <c r="Q35" s="36">
        <v>37.94</v>
      </c>
      <c r="R35" s="38">
        <v>44.5</v>
      </c>
      <c r="S35" s="38">
        <v>0</v>
      </c>
      <c r="T35" s="37">
        <f>SUMPRODUCT(LTA!J35:AN35,LTA!J$101:AN$101,LTA!J$103:AN$103)</f>
        <v>94.95</v>
      </c>
      <c r="U35" s="37">
        <f>SUMPRODUCT(LTA!J35:AN35,LTA!J$102:AN$102,LTA!J$103:AN$103)</f>
        <v>69.2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133.1</v>
      </c>
      <c r="Z35" s="34">
        <f>IEX!N35</f>
        <v>0</v>
      </c>
      <c r="AA35" s="75">
        <f>STOA!H35</f>
        <v>153.99</v>
      </c>
      <c r="AB35" s="75">
        <f>-STOA!N35</f>
        <v>-240.69</v>
      </c>
      <c r="AC35">
        <f t="shared" si="0"/>
        <v>18.487117512316861</v>
      </c>
      <c r="AD35">
        <f t="shared" si="1"/>
        <v>1463.9501569759316</v>
      </c>
      <c r="AE35">
        <f>'IDT-1'!B35</f>
        <v>113.422</v>
      </c>
      <c r="AF35" s="24"/>
      <c r="AG35">
        <f t="shared" si="2"/>
        <v>1577.3721569759316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-117</v>
      </c>
      <c r="AM35" s="34">
        <f>RTM_PXI!H35</f>
        <v>0</v>
      </c>
      <c r="AN35" s="34">
        <f>RTM_PXI!N35</f>
        <v>0</v>
      </c>
      <c r="AO35" s="148">
        <f>GDAM_IEX!H35</f>
        <v>52.52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15.194151407488386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965.76250816542711</v>
      </c>
      <c r="P36" s="36">
        <v>117.05</v>
      </c>
      <c r="Q36" s="36">
        <v>37.94</v>
      </c>
      <c r="R36" s="38">
        <v>44.5</v>
      </c>
      <c r="S36" s="38">
        <v>0</v>
      </c>
      <c r="T36" s="37">
        <f>SUMPRODUCT(LTA!J36:AN36,LTA!J$101:AN$101,LTA!J$103:AN$103)</f>
        <v>145.09</v>
      </c>
      <c r="U36" s="37">
        <f>SUMPRODUCT(LTA!J36:AN36,LTA!J$102:AN$102,LTA!J$103:AN$103)</f>
        <v>68.89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117.78</v>
      </c>
      <c r="Z36" s="34">
        <f>IEX!N36</f>
        <v>0</v>
      </c>
      <c r="AA36" s="75">
        <f>STOA!H36</f>
        <v>153.99</v>
      </c>
      <c r="AB36" s="75">
        <f>-STOA!N36</f>
        <v>-240.69</v>
      </c>
      <c r="AC36">
        <f t="shared" si="0"/>
        <v>18.072440804857834</v>
      </c>
      <c r="AD36">
        <f t="shared" si="1"/>
        <v>1501.3628187680577</v>
      </c>
      <c r="AE36">
        <f>'IDT-1'!B36</f>
        <v>89.113</v>
      </c>
      <c r="AF36" s="24"/>
      <c r="AG36">
        <f t="shared" si="2"/>
        <v>1590.4758187680577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-74</v>
      </c>
      <c r="AM36" s="34">
        <f>RTM_PXI!H36</f>
        <v>0</v>
      </c>
      <c r="AN36" s="34">
        <f>RTM_PXI!N36</f>
        <v>0</v>
      </c>
      <c r="AO36" s="148">
        <f>GDAM_IEX!H36</f>
        <v>49.9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15.194151407488386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952.61651044754501</v>
      </c>
      <c r="P37" s="36">
        <v>117.05</v>
      </c>
      <c r="Q37" s="36">
        <v>37.94</v>
      </c>
      <c r="R37" s="38">
        <v>47.5</v>
      </c>
      <c r="S37" s="38">
        <v>0</v>
      </c>
      <c r="T37" s="37">
        <f>SUMPRODUCT(LTA!J37:AN37,LTA!J$101:AN$101,LTA!J$103:AN$103)</f>
        <v>186.48000000000002</v>
      </c>
      <c r="U37" s="37">
        <f>SUMPRODUCT(LTA!J37:AN37,LTA!J$102:AN$102,LTA!J$103:AN$103)</f>
        <v>68.56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182.61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17.357492752385827</v>
      </c>
      <c r="AD37">
        <f t="shared" si="1"/>
        <v>1565.5917691026473</v>
      </c>
      <c r="AE37">
        <f>'IDT-1'!B37</f>
        <v>103.401</v>
      </c>
      <c r="AF37" s="24"/>
      <c r="AG37">
        <f t="shared" si="2"/>
        <v>1668.9927691026473</v>
      </c>
      <c r="AI37" s="34">
        <f>PXIL!H37</f>
        <v>0</v>
      </c>
      <c r="AJ37" s="34">
        <f>PXIL!N37</f>
        <v>0</v>
      </c>
      <c r="AK37" s="34">
        <f>RTM_IEX!H37</f>
        <v>14.87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82.02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15.194151407488386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948.2843322275944</v>
      </c>
      <c r="P38" s="36">
        <v>117.05</v>
      </c>
      <c r="Q38" s="36">
        <v>37.94</v>
      </c>
      <c r="R38" s="38">
        <v>47.5</v>
      </c>
      <c r="S38" s="38">
        <v>0</v>
      </c>
      <c r="T38" s="37">
        <f>SUMPRODUCT(LTA!J38:AN38,LTA!J$101:AN$101,LTA!J$103:AN$103)</f>
        <v>233.82999999999998</v>
      </c>
      <c r="U38" s="37">
        <f>SUMPRODUCT(LTA!J38:AN38,LTA!J$102:AN$102,LTA!J$103:AN$103)</f>
        <v>67.349999999999994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222.49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17.314506032587133</v>
      </c>
      <c r="AD38">
        <f t="shared" si="1"/>
        <v>1540.4325776024955</v>
      </c>
      <c r="AE38">
        <f>'IDT-1'!B38</f>
        <v>137.006</v>
      </c>
      <c r="AF38" s="24"/>
      <c r="AG38">
        <f t="shared" si="2"/>
        <v>1677.4385776024956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15.069609182836841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955.10565384492168</v>
      </c>
      <c r="P39" s="36">
        <v>117.05</v>
      </c>
      <c r="Q39" s="36">
        <v>37.94</v>
      </c>
      <c r="R39" s="38">
        <v>47.5</v>
      </c>
      <c r="S39" s="38">
        <v>0</v>
      </c>
      <c r="T39" s="37">
        <f>SUMPRODUCT(LTA!J39:AN39,LTA!J$101:AN$101,LTA!J$103:AN$103)</f>
        <v>275.39999999999998</v>
      </c>
      <c r="U39" s="37">
        <f>SUMPRODUCT(LTA!J39:AN39,LTA!J$102:AN$102,LTA!J$103:AN$103)</f>
        <v>66.650000000000006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135.4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17.205821506310944</v>
      </c>
      <c r="AD39">
        <f t="shared" si="1"/>
        <v>1533.6280415214476</v>
      </c>
      <c r="AE39">
        <f>'IDT-1'!B39</f>
        <v>157.04399999999998</v>
      </c>
      <c r="AF39" s="24"/>
      <c r="AG39">
        <f t="shared" si="2"/>
        <v>1690.6720415214477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15.069609182836841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955.05803428888919</v>
      </c>
      <c r="P40" s="36">
        <v>117.05</v>
      </c>
      <c r="Q40" s="36">
        <v>37.94</v>
      </c>
      <c r="R40" s="38">
        <v>47.5</v>
      </c>
      <c r="S40" s="38">
        <v>0</v>
      </c>
      <c r="T40" s="37">
        <f>SUMPRODUCT(LTA!J40:AN40,LTA!J$101:AN$101,LTA!J$103:AN$103)</f>
        <v>318.18</v>
      </c>
      <c r="U40" s="37">
        <f>SUMPRODUCT(LTA!J40:AN40,LTA!J$102:AN$102,LTA!J$103:AN$103)</f>
        <v>66.19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120.66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17.411680028865607</v>
      </c>
      <c r="AD40">
        <f t="shared" si="1"/>
        <v>1563.9545634428605</v>
      </c>
      <c r="AE40">
        <f>'IDT-1'!B40</f>
        <v>135.55799999999999</v>
      </c>
      <c r="AF40" s="24"/>
      <c r="AG40">
        <f t="shared" si="2"/>
        <v>1699.5125634428605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15.069609182836841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933.0724342246707</v>
      </c>
      <c r="P41" s="36">
        <v>117.05</v>
      </c>
      <c r="Q41" s="36">
        <v>38.35</v>
      </c>
      <c r="R41" s="38">
        <v>47.5</v>
      </c>
      <c r="S41" s="38">
        <v>0</v>
      </c>
      <c r="T41" s="37">
        <f>SUMPRODUCT(LTA!J41:AN41,LTA!J$101:AN$101,LTA!J$103:AN$103)</f>
        <v>362.65</v>
      </c>
      <c r="U41" s="37">
        <f>SUMPRODUCT(LTA!J41:AN41,LTA!J$102:AN$102,LTA!J$103:AN$103)</f>
        <v>65.210000000000008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212.59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18.062368146051053</v>
      </c>
      <c r="AD41">
        <f t="shared" si="1"/>
        <v>1638.758275261456</v>
      </c>
      <c r="AE41">
        <f>'IDT-1'!B41</f>
        <v>64.531000000000006</v>
      </c>
      <c r="AF41" s="24"/>
      <c r="AG41">
        <f t="shared" si="2"/>
        <v>1703.2892752614559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15.069609182836841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929.10750733072211</v>
      </c>
      <c r="P42" s="36">
        <v>117.05</v>
      </c>
      <c r="Q42" s="36">
        <v>38.35</v>
      </c>
      <c r="R42" s="38">
        <v>47.5</v>
      </c>
      <c r="S42" s="38">
        <v>0</v>
      </c>
      <c r="T42" s="37">
        <f>SUMPRODUCT(LTA!J42:AN42,LTA!J$101:AN$101,LTA!J$103:AN$103)</f>
        <v>398.66</v>
      </c>
      <c r="U42" s="37">
        <f>SUMPRODUCT(LTA!J42:AN42,LTA!J$102:AN$102,LTA!J$103:AN$103)</f>
        <v>65.009999999999991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213.54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18.651279595962784</v>
      </c>
      <c r="AD42">
        <f t="shared" si="1"/>
        <v>1633.964436917596</v>
      </c>
      <c r="AE42">
        <f>'IDT-1'!B42</f>
        <v>40.686999999999998</v>
      </c>
      <c r="AF42" s="24"/>
      <c r="AG42">
        <f t="shared" si="2"/>
        <v>1674.6514369175959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-42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15.069609182836841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79.930000000000007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939.73479140262509</v>
      </c>
      <c r="P43" s="36">
        <v>117.05</v>
      </c>
      <c r="Q43" s="36">
        <v>38.35</v>
      </c>
      <c r="R43" s="38">
        <v>47.5</v>
      </c>
      <c r="S43" s="38">
        <v>0</v>
      </c>
      <c r="T43" s="37">
        <f>SUMPRODUCT(LTA!J43:AN43,LTA!J$101:AN$101,LTA!J$103:AN$103)</f>
        <v>440.01999999999992</v>
      </c>
      <c r="U43" s="37">
        <f>SUMPRODUCT(LTA!J43:AN43,LTA!J$102:AN$102,LTA!J$103:AN$103)</f>
        <v>64.800000000000011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136.94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18.187108157721429</v>
      </c>
      <c r="AD43">
        <f t="shared" si="1"/>
        <v>1663.5258924277402</v>
      </c>
      <c r="AE43">
        <f>'IDT-1'!B43</f>
        <v>78.510000000000005</v>
      </c>
      <c r="AF43" s="24"/>
      <c r="AG43">
        <f t="shared" si="2"/>
        <v>1742.0358924277402</v>
      </c>
      <c r="AI43" s="34">
        <f>PXIL!H43</f>
        <v>0</v>
      </c>
      <c r="AJ43" s="34">
        <f>PXIL!N43</f>
        <v>0</v>
      </c>
      <c r="AK43" s="34">
        <f>RTM_IEX!H43</f>
        <v>31.6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15.069609182836841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79.930000000000007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968.41673470869569</v>
      </c>
      <c r="P44" s="36">
        <v>117.05</v>
      </c>
      <c r="Q44" s="36">
        <v>38.35</v>
      </c>
      <c r="R44" s="38">
        <v>47.5</v>
      </c>
      <c r="S44" s="38">
        <v>0</v>
      </c>
      <c r="T44" s="37">
        <f>SUMPRODUCT(LTA!J44:AN44,LTA!J$101:AN$101,LTA!J$103:AN$103)</f>
        <v>469.7299999999999</v>
      </c>
      <c r="U44" s="37">
        <f>SUMPRODUCT(LTA!J44:AN44,LTA!J$102:AN$102,LTA!J$103:AN$103)</f>
        <v>64.830000000000013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174.28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18.790412481492417</v>
      </c>
      <c r="AD44">
        <f t="shared" si="1"/>
        <v>1734.7445314100398</v>
      </c>
      <c r="AE44">
        <f>'IDT-1'!B44</f>
        <v>0</v>
      </c>
      <c r="AF44" s="24"/>
      <c r="AG44">
        <f t="shared" si="2"/>
        <v>1734.7445314100398</v>
      </c>
      <c r="AI44" s="34">
        <f>PXIL!H44</f>
        <v>0</v>
      </c>
      <c r="AJ44" s="34">
        <f>PXIL!N44</f>
        <v>0</v>
      </c>
      <c r="AK44" s="34">
        <f>RTM_IEX!H44</f>
        <v>7.66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15.069609182836841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79.930000000000007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957.32645578796087</v>
      </c>
      <c r="P45" s="36">
        <v>117.05</v>
      </c>
      <c r="Q45" s="36">
        <v>37.934874358281547</v>
      </c>
      <c r="R45" s="38">
        <v>47.5</v>
      </c>
      <c r="S45" s="38">
        <v>0</v>
      </c>
      <c r="T45" s="37">
        <f>SUMPRODUCT(LTA!J45:AN45,LTA!J$101:AN$101,LTA!J$103:AN$103)</f>
        <v>496.41999999999996</v>
      </c>
      <c r="U45" s="37">
        <f>SUMPRODUCT(LTA!J45:AN45,LTA!J$102:AN$102,LTA!J$103:AN$103)</f>
        <v>60.199999999999996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149.38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18.995240338512708</v>
      </c>
      <c r="AD45">
        <f t="shared" si="1"/>
        <v>1666.5342989905662</v>
      </c>
      <c r="AE45">
        <f>'IDT-1'!B45</f>
        <v>1</v>
      </c>
      <c r="AF45" s="24"/>
      <c r="AG45">
        <f t="shared" si="2"/>
        <v>1667.5342989905662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15.069609182836841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79.930000000000007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963.821664716584</v>
      </c>
      <c r="P46" s="36">
        <v>117.05</v>
      </c>
      <c r="Q46" s="36">
        <v>37.934874358281547</v>
      </c>
      <c r="R46" s="38">
        <v>47.5</v>
      </c>
      <c r="S46" s="38">
        <v>0</v>
      </c>
      <c r="T46" s="37">
        <f>SUMPRODUCT(LTA!J46:AN46,LTA!J$101:AN$101,LTA!J$103:AN$103)</f>
        <v>518.68000000000006</v>
      </c>
      <c r="U46" s="37">
        <f>SUMPRODUCT(LTA!J46:AN46,LTA!J$102:AN$102,LTA!J$103:AN$103)</f>
        <v>60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122.57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19.136967459386483</v>
      </c>
      <c r="AD46">
        <f t="shared" si="1"/>
        <v>1653.1377807983158</v>
      </c>
      <c r="AE46">
        <f>'IDT-1'!B46</f>
        <v>0</v>
      </c>
      <c r="AF46" s="24"/>
      <c r="AG46">
        <f t="shared" si="2"/>
        <v>1653.1377807983158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15.577242480702687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79.930000000000007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963.81349999873009</v>
      </c>
      <c r="P47" s="36">
        <v>117.05</v>
      </c>
      <c r="Q47" s="36">
        <v>37.94</v>
      </c>
      <c r="R47" s="38">
        <v>47.5</v>
      </c>
      <c r="S47" s="38">
        <v>0</v>
      </c>
      <c r="T47" s="37">
        <f>SUMPRODUCT(LTA!J47:AN47,LTA!J$101:AN$101,LTA!J$103:AN$103)</f>
        <v>526.91999999999996</v>
      </c>
      <c r="U47" s="37">
        <f>SUMPRODUCT(LTA!J47:AN47,LTA!J$102:AN$102,LTA!J$103:AN$103)</f>
        <v>59.199999999999996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86.18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18.745545211801016</v>
      </c>
      <c r="AD47">
        <f t="shared" si="1"/>
        <v>1643.0837972676318</v>
      </c>
      <c r="AE47">
        <f>'IDT-1'!B47</f>
        <v>0</v>
      </c>
      <c r="AF47" s="24"/>
      <c r="AG47">
        <f t="shared" si="2"/>
        <v>1643.0837972676318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-43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15.577242480702687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79.930000000000007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909.94603929854395</v>
      </c>
      <c r="P48" s="36">
        <v>117.05</v>
      </c>
      <c r="Q48" s="36">
        <v>37.94</v>
      </c>
      <c r="R48" s="38">
        <v>47.5</v>
      </c>
      <c r="S48" s="38">
        <v>0</v>
      </c>
      <c r="T48" s="37">
        <f>SUMPRODUCT(LTA!J48:AN48,LTA!J$101:AN$101,LTA!J$103:AN$103)</f>
        <v>536.21</v>
      </c>
      <c r="U48" s="37">
        <f>SUMPRODUCT(LTA!J48:AN48,LTA!J$102:AN$102,LTA!J$103:AN$103)</f>
        <v>59.199999999999996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61.29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17.797758759749222</v>
      </c>
      <c r="AD48">
        <f t="shared" si="1"/>
        <v>1617.5641230194974</v>
      </c>
      <c r="AE48">
        <f>'IDT-1'!B48</f>
        <v>0</v>
      </c>
      <c r="AF48" s="24"/>
      <c r="AG48">
        <f t="shared" si="2"/>
        <v>1617.5641230194974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15.577242480702687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899.32300816624411</v>
      </c>
      <c r="P49" s="36">
        <v>117.05</v>
      </c>
      <c r="Q49" s="36">
        <v>37.94</v>
      </c>
      <c r="R49" s="38">
        <v>47.5</v>
      </c>
      <c r="S49" s="38">
        <v>0</v>
      </c>
      <c r="T49" s="37">
        <f>SUMPRODUCT(LTA!J49:AN49,LTA!J$101:AN$101,LTA!J$103:AN$103)</f>
        <v>541.82999999999993</v>
      </c>
      <c r="U49" s="37">
        <f>SUMPRODUCT(LTA!J49:AN49,LTA!J$102:AN$102,LTA!J$103:AN$103)</f>
        <v>59.24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38.299999999999997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17.823889954096483</v>
      </c>
      <c r="AD49">
        <f t="shared" si="1"/>
        <v>1620.6488482950622</v>
      </c>
      <c r="AE49">
        <f>'IDT-1'!B49</f>
        <v>0</v>
      </c>
      <c r="AF49" s="24"/>
      <c r="AG49">
        <f t="shared" si="2"/>
        <v>1620.6488482950622</v>
      </c>
      <c r="AI49" s="34">
        <f>PXIL!H49</f>
        <v>0</v>
      </c>
      <c r="AJ49" s="34">
        <f>PXIL!N49</f>
        <v>0</v>
      </c>
      <c r="AK49" s="34">
        <f>RTM_IEX!H49</f>
        <v>28.74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15.577242480702687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899.32300816624411</v>
      </c>
      <c r="P50" s="36">
        <v>117.05</v>
      </c>
      <c r="Q50" s="36">
        <v>37.94</v>
      </c>
      <c r="R50" s="38">
        <v>47.5</v>
      </c>
      <c r="S50" s="38">
        <v>0</v>
      </c>
      <c r="T50" s="37">
        <f>SUMPRODUCT(LTA!J50:AN50,LTA!J$101:AN$101,LTA!J$103:AN$103)</f>
        <v>539.73</v>
      </c>
      <c r="U50" s="37">
        <f>SUMPRODUCT(LTA!J50:AN50,LTA!J$102:AN$102,LTA!J$103:AN$103)</f>
        <v>59.199999999999996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13.4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17.556433954096484</v>
      </c>
      <c r="AD50">
        <f t="shared" si="1"/>
        <v>1589.0763042950625</v>
      </c>
      <c r="AE50">
        <f>'IDT-1'!B50</f>
        <v>0</v>
      </c>
      <c r="AF50" s="24"/>
      <c r="AG50">
        <f t="shared" si="2"/>
        <v>1589.0763042950625</v>
      </c>
      <c r="AI50" s="34">
        <f>PXIL!H50</f>
        <v>0</v>
      </c>
      <c r="AJ50" s="34">
        <f>PXIL!N50</f>
        <v>0</v>
      </c>
      <c r="AK50" s="34">
        <f>RTM_IEX!H50</f>
        <v>23.94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15.577242480702687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834.08856890144648</v>
      </c>
      <c r="P51" s="36">
        <v>117.05</v>
      </c>
      <c r="Q51" s="36">
        <v>37.94</v>
      </c>
      <c r="R51" s="38">
        <v>47.5</v>
      </c>
      <c r="S51" s="38">
        <v>0</v>
      </c>
      <c r="T51" s="37">
        <f>SUMPRODUCT(LTA!J51:AN51,LTA!J$101:AN$101,LTA!J$103:AN$103)</f>
        <v>538.23</v>
      </c>
      <c r="U51" s="37">
        <f>SUMPRODUCT(LTA!J51:AN51,LTA!J$102:AN$102,LTA!J$103:AN$103)</f>
        <v>62.190000000000005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17.383020664272184</v>
      </c>
      <c r="AD51">
        <f t="shared" si="1"/>
        <v>1568.6052783200892</v>
      </c>
      <c r="AE51">
        <f>'IDT-1'!B51</f>
        <v>0</v>
      </c>
      <c r="AF51" s="24"/>
      <c r="AG51">
        <f t="shared" si="2"/>
        <v>1568.6052783200892</v>
      </c>
      <c r="AI51" s="34">
        <f>PXIL!H51</f>
        <v>0</v>
      </c>
      <c r="AJ51" s="34">
        <f>PXIL!N51</f>
        <v>0</v>
      </c>
      <c r="AK51" s="34">
        <f>RTM_IEX!H51</f>
        <v>80.44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15.577242480702687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786.21304868566392</v>
      </c>
      <c r="P52" s="36">
        <v>117.05</v>
      </c>
      <c r="Q52" s="36">
        <v>37.94</v>
      </c>
      <c r="R52" s="38">
        <v>47.5</v>
      </c>
      <c r="S52" s="38">
        <v>0</v>
      </c>
      <c r="T52" s="37">
        <f>SUMPRODUCT(LTA!J52:AN52,LTA!J$101:AN$101,LTA!J$103:AN$103)</f>
        <v>538.42000000000007</v>
      </c>
      <c r="U52" s="37">
        <f>SUMPRODUCT(LTA!J52:AN52,LTA!J$102:AN$102,LTA!J$103:AN$103)</f>
        <v>62.050000000000004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17.021522294459608</v>
      </c>
      <c r="AD52">
        <f t="shared" si="1"/>
        <v>1525.931256474119</v>
      </c>
      <c r="AE52">
        <f>'IDT-1'!B52</f>
        <v>0</v>
      </c>
      <c r="AF52" s="24"/>
      <c r="AG52">
        <f t="shared" si="2"/>
        <v>1525.931256474119</v>
      </c>
      <c r="AI52" s="34">
        <f>PXIL!H52</f>
        <v>0</v>
      </c>
      <c r="AJ52" s="34">
        <f>PXIL!N52</f>
        <v>0</v>
      </c>
      <c r="AK52" s="34">
        <f>RTM_IEX!H52</f>
        <v>85.23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10.400796</v>
      </c>
      <c r="E53">
        <f>GT_NG!P53</f>
        <v>15.577242480702687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786.21304868566392</v>
      </c>
      <c r="P53" s="36">
        <v>117.05</v>
      </c>
      <c r="Q53" s="36">
        <v>37.94</v>
      </c>
      <c r="R53" s="38">
        <v>47.5</v>
      </c>
      <c r="S53" s="38">
        <v>0</v>
      </c>
      <c r="T53" s="37">
        <f>SUMPRODUCT(LTA!J53:AN53,LTA!J$101:AN$101,LTA!J$103:AN$103)</f>
        <v>538.18000000000006</v>
      </c>
      <c r="U53" s="37">
        <f>SUMPRODUCT(LTA!J53:AN53,LTA!J$102:AN$102,LTA!J$103:AN$103)</f>
        <v>57.919999999999995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16.757528740859609</v>
      </c>
      <c r="AD53">
        <f t="shared" si="1"/>
        <v>1494.767446027719</v>
      </c>
      <c r="AE53">
        <f>'IDT-1'!B53</f>
        <v>0</v>
      </c>
      <c r="AF53" s="24"/>
      <c r="AG53">
        <f t="shared" si="2"/>
        <v>1494.767446027719</v>
      </c>
      <c r="AI53" s="34">
        <f>PXIL!H53</f>
        <v>0</v>
      </c>
      <c r="AJ53" s="34">
        <f>PXIL!N53</f>
        <v>0</v>
      </c>
      <c r="AK53" s="34">
        <f>RTM_IEX!H53</f>
        <v>58.41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10.400796</v>
      </c>
      <c r="E54">
        <f>GT_NG!P54</f>
        <v>15.577242480702687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786.21300796156561</v>
      </c>
      <c r="P54" s="36">
        <v>117.05</v>
      </c>
      <c r="Q54" s="36">
        <v>37.94</v>
      </c>
      <c r="R54" s="38">
        <v>47.5</v>
      </c>
      <c r="S54" s="38">
        <v>0</v>
      </c>
      <c r="T54" s="37">
        <f>SUMPRODUCT(LTA!J54:AN54,LTA!J$101:AN$101,LTA!J$103:AN$103)</f>
        <v>538.20000000000005</v>
      </c>
      <c r="U54" s="37">
        <f>SUMPRODUCT(LTA!J54:AN54,LTA!J$102:AN$102,LTA!J$103:AN$103)</f>
        <v>57.12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16.566008398777182</v>
      </c>
      <c r="AD54">
        <f t="shared" si="1"/>
        <v>1472.158925645703</v>
      </c>
      <c r="AE54">
        <f>'IDT-1'!B54</f>
        <v>0</v>
      </c>
      <c r="AF54" s="24"/>
      <c r="AG54">
        <f t="shared" si="2"/>
        <v>1472.158925645703</v>
      </c>
      <c r="AI54" s="34">
        <f>PXIL!H54</f>
        <v>0</v>
      </c>
      <c r="AJ54" s="34">
        <f>PXIL!N54</f>
        <v>0</v>
      </c>
      <c r="AK54" s="34">
        <f>RTM_IEX!H54</f>
        <v>36.39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10.400796</v>
      </c>
      <c r="E55">
        <f>GT_NG!P55</f>
        <v>15.069609182836841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738.71271609565008</v>
      </c>
      <c r="P55" s="36">
        <v>117.0452974970873</v>
      </c>
      <c r="Q55" s="36">
        <v>37.940000000000005</v>
      </c>
      <c r="R55" s="38">
        <v>47.5</v>
      </c>
      <c r="S55" s="38">
        <v>0</v>
      </c>
      <c r="T55" s="37">
        <f>SUMPRODUCT(LTA!J55:AN55,LTA!J$101:AN$101,LTA!J$103:AN$103)</f>
        <v>535.96</v>
      </c>
      <c r="U55" s="37">
        <f>SUMPRODUCT(LTA!J55:AN55,LTA!J$102:AN$102,LTA!J$103:AN$103)</f>
        <v>61.21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16.16891834345018</v>
      </c>
      <c r="AD55">
        <f t="shared" si="1"/>
        <v>1425.2833900668629</v>
      </c>
      <c r="AE55">
        <f>'IDT-1'!B55</f>
        <v>0</v>
      </c>
      <c r="AF55" s="24"/>
      <c r="AG55">
        <f t="shared" si="2"/>
        <v>1425.2833900668629</v>
      </c>
      <c r="AI55" s="34">
        <f>PXIL!H55</f>
        <v>0</v>
      </c>
      <c r="AJ55" s="34">
        <f>PXIL!N55</f>
        <v>0</v>
      </c>
      <c r="AK55" s="34">
        <f>RTM_IEX!H55</f>
        <v>33.51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10.400796</v>
      </c>
      <c r="E56">
        <f>GT_NG!P56</f>
        <v>15.577242480702687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690.45010205696906</v>
      </c>
      <c r="P56" s="36">
        <v>117.04477478683987</v>
      </c>
      <c r="Q56" s="36">
        <v>37.940000000000005</v>
      </c>
      <c r="R56" s="38">
        <v>47.5</v>
      </c>
      <c r="S56" s="38">
        <v>0</v>
      </c>
      <c r="T56" s="37">
        <f>SUMPRODUCT(LTA!J56:AN56,LTA!J$101:AN$101,LTA!J$103:AN$103)</f>
        <v>531.67000000000007</v>
      </c>
      <c r="U56" s="37">
        <f>SUMPRODUCT(LTA!J56:AN56,LTA!J$102:AN$102,LTA!J$103:AN$103)</f>
        <v>59.9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15.897720114461258</v>
      </c>
      <c r="AD56">
        <f t="shared" si="1"/>
        <v>1393.2690848447896</v>
      </c>
      <c r="AE56">
        <f>'IDT-1'!B56</f>
        <v>0</v>
      </c>
      <c r="AF56" s="24"/>
      <c r="AG56">
        <f t="shared" si="2"/>
        <v>1393.2690848447896</v>
      </c>
      <c r="AI56" s="34">
        <f>PXIL!H56</f>
        <v>0</v>
      </c>
      <c r="AJ56" s="34">
        <f>PXIL!N56</f>
        <v>0</v>
      </c>
      <c r="AK56" s="34">
        <f>RTM_IEX!H56</f>
        <v>54.58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10.400796</v>
      </c>
      <c r="E57">
        <f>GT_NG!P57</f>
        <v>15.577242480702687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692.98220661554399</v>
      </c>
      <c r="P57" s="36">
        <v>117.04477478683987</v>
      </c>
      <c r="Q57" s="36">
        <v>37.940000000000005</v>
      </c>
      <c r="R57" s="38">
        <v>47.5</v>
      </c>
      <c r="S57" s="38">
        <v>0</v>
      </c>
      <c r="T57" s="37">
        <f>SUMPRODUCT(LTA!J57:AN57,LTA!J$101:AN$101,LTA!J$103:AN$103)</f>
        <v>525.6</v>
      </c>
      <c r="U57" s="37">
        <f>SUMPRODUCT(LTA!J57:AN57,LTA!J$102:AN$102,LTA!J$103:AN$103)</f>
        <v>58.79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15.802313792753285</v>
      </c>
      <c r="AD57">
        <f t="shared" si="1"/>
        <v>1382.0065957250724</v>
      </c>
      <c r="AE57">
        <f>'IDT-1'!B57</f>
        <v>0</v>
      </c>
      <c r="AF57" s="24"/>
      <c r="AG57">
        <f t="shared" si="2"/>
        <v>1382.0065957250724</v>
      </c>
      <c r="AI57" s="34">
        <f>PXIL!H57</f>
        <v>0</v>
      </c>
      <c r="AJ57" s="34">
        <f>PXIL!N57</f>
        <v>0</v>
      </c>
      <c r="AK57" s="34">
        <f>RTM_IEX!H57</f>
        <v>47.87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10.400796</v>
      </c>
      <c r="E58">
        <f>GT_NG!P58</f>
        <v>15.577242480702687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692.97828635887561</v>
      </c>
      <c r="P58" s="36">
        <v>117.04477478683987</v>
      </c>
      <c r="Q58" s="36">
        <v>37.94</v>
      </c>
      <c r="R58" s="38">
        <v>47.5</v>
      </c>
      <c r="S58" s="38">
        <v>0</v>
      </c>
      <c r="T58" s="37">
        <f>SUMPRODUCT(LTA!J58:AN58,LTA!J$101:AN$101,LTA!J$103:AN$103)</f>
        <v>518.26</v>
      </c>
      <c r="U58" s="37">
        <f>SUMPRODUCT(LTA!J58:AN58,LTA!J$102:AN$102,LTA!J$103:AN$103)</f>
        <v>57.74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15.70769686259727</v>
      </c>
      <c r="AD58">
        <f t="shared" si="1"/>
        <v>1370.8372923985601</v>
      </c>
      <c r="AE58">
        <f>'IDT-1'!B58</f>
        <v>0</v>
      </c>
      <c r="AF58" s="24"/>
      <c r="AG58">
        <f t="shared" si="2"/>
        <v>1370.8372923985601</v>
      </c>
      <c r="AI58" s="34">
        <f>PXIL!H58</f>
        <v>0</v>
      </c>
      <c r="AJ58" s="34">
        <f>PXIL!N58</f>
        <v>0</v>
      </c>
      <c r="AK58" s="34">
        <f>RTM_IEX!H58</f>
        <v>45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10.400796</v>
      </c>
      <c r="E59">
        <f>GT_NG!P59</f>
        <v>15.069609182836841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740.45167040373269</v>
      </c>
      <c r="P59" s="36">
        <v>117.04477478683987</v>
      </c>
      <c r="Q59" s="36">
        <v>37.94</v>
      </c>
      <c r="R59" s="38">
        <v>47.5</v>
      </c>
      <c r="S59" s="38">
        <v>0</v>
      </c>
      <c r="T59" s="37">
        <f>SUMPRODUCT(LTA!J59:AN59,LTA!J$101:AN$101,LTA!J$103:AN$103)</f>
        <v>500.39</v>
      </c>
      <c r="U59" s="37">
        <f>SUMPRODUCT(LTA!J59:AN59,LTA!J$102:AN$102,LTA!J$103:AN$103)</f>
        <v>51.8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15.524205168871994</v>
      </c>
      <c r="AD59">
        <f t="shared" si="1"/>
        <v>1349.1765348392762</v>
      </c>
      <c r="AE59">
        <f>'IDT-1'!B59</f>
        <v>0</v>
      </c>
      <c r="AF59" s="24"/>
      <c r="AG59">
        <f t="shared" si="2"/>
        <v>1349.1765348392762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10.400796</v>
      </c>
      <c r="E60">
        <f>GT_NG!P60</f>
        <v>15.069609182836841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759.7800616283414</v>
      </c>
      <c r="P60" s="36">
        <v>117.04477478683987</v>
      </c>
      <c r="Q60" s="36">
        <v>37.94</v>
      </c>
      <c r="R60" s="38">
        <v>47.5</v>
      </c>
      <c r="S60" s="38">
        <v>0</v>
      </c>
      <c r="T60" s="37">
        <f>SUMPRODUCT(LTA!J60:AN60,LTA!J$101:AN$101,LTA!J$103:AN$103)</f>
        <v>480.09</v>
      </c>
      <c r="U60" s="37">
        <f>SUMPRODUCT(LTA!J60:AN60,LTA!J$102:AN$102,LTA!J$103:AN$103)</f>
        <v>51.13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15.51041565515871</v>
      </c>
      <c r="AD60">
        <f t="shared" si="1"/>
        <v>1347.5487155775984</v>
      </c>
      <c r="AE60">
        <f>'IDT-1'!B60</f>
        <v>0</v>
      </c>
      <c r="AF60" s="24"/>
      <c r="AG60">
        <f t="shared" si="2"/>
        <v>1347.5487155775984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10.400796</v>
      </c>
      <c r="E61">
        <f>GT_NG!P61</f>
        <v>15.069609182836841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776.47014968160079</v>
      </c>
      <c r="P61" s="36">
        <v>117.77</v>
      </c>
      <c r="Q61" s="36">
        <v>37.94</v>
      </c>
      <c r="R61" s="38">
        <v>47.5</v>
      </c>
      <c r="S61" s="38">
        <v>0</v>
      </c>
      <c r="T61" s="37">
        <f>SUMPRODUCT(LTA!J61:AN61,LTA!J$101:AN$101,LTA!J$103:AN$103)</f>
        <v>455.04</v>
      </c>
      <c r="U61" s="37">
        <f>SUMPRODUCT(LTA!J61:AN61,LTA!J$102:AN$102,LTA!J$103:AN$103)</f>
        <v>47.21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15.413356286596633</v>
      </c>
      <c r="AD61">
        <f t="shared" si="1"/>
        <v>1336.0910882125802</v>
      </c>
      <c r="AE61">
        <f>'IDT-1'!B61</f>
        <v>0</v>
      </c>
      <c r="AF61" s="24"/>
      <c r="AG61">
        <f t="shared" si="2"/>
        <v>1336.0910882125802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10.400796</v>
      </c>
      <c r="E62">
        <f>GT_NG!P62</f>
        <v>15.069609182836841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795.6218516049446</v>
      </c>
      <c r="P62" s="36">
        <v>117.77</v>
      </c>
      <c r="Q62" s="36">
        <v>37.94</v>
      </c>
      <c r="R62" s="38">
        <v>47.5</v>
      </c>
      <c r="S62" s="38">
        <v>0</v>
      </c>
      <c r="T62" s="37">
        <f>SUMPRODUCT(LTA!J62:AN62,LTA!J$101:AN$101,LTA!J$103:AN$103)</f>
        <v>428.75</v>
      </c>
      <c r="U62" s="37">
        <f>SUMPRODUCT(LTA!J62:AN62,LTA!J$102:AN$102,LTA!J$103:AN$103)</f>
        <v>47.21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15.353394582752722</v>
      </c>
      <c r="AD62">
        <f t="shared" si="1"/>
        <v>1329.0127518397678</v>
      </c>
      <c r="AE62">
        <f>'IDT-1'!B62</f>
        <v>0</v>
      </c>
      <c r="AF62" s="24"/>
      <c r="AG62">
        <f t="shared" si="2"/>
        <v>1329.0127518397678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10.400796</v>
      </c>
      <c r="E63">
        <f>GT_NG!P63</f>
        <v>15.069609182836841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819.72790310717994</v>
      </c>
      <c r="P63" s="36">
        <v>117.05</v>
      </c>
      <c r="Q63" s="36">
        <v>37.94</v>
      </c>
      <c r="R63" s="38">
        <v>47.5</v>
      </c>
      <c r="S63" s="38">
        <v>0</v>
      </c>
      <c r="T63" s="37">
        <f>SUMPRODUCT(LTA!J63:AN63,LTA!J$101:AN$101,LTA!J$103:AN$103)</f>
        <v>392.19</v>
      </c>
      <c r="U63" s="37">
        <f>SUMPRODUCT(LTA!J63:AN63,LTA!J$102:AN$102,LTA!J$103:AN$103)</f>
        <v>45.14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15.664585617065729</v>
      </c>
      <c r="AD63">
        <f t="shared" si="1"/>
        <v>1261.3076123076901</v>
      </c>
      <c r="AE63">
        <f>'IDT-1'!B63</f>
        <v>0</v>
      </c>
      <c r="AF63" s="24"/>
      <c r="AG63">
        <f t="shared" si="2"/>
        <v>1261.3076123076901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10.400796</v>
      </c>
      <c r="E64">
        <f>GT_NG!P64</f>
        <v>15.069609182836841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843.66795295697773</v>
      </c>
      <c r="P64" s="36">
        <v>117.05</v>
      </c>
      <c r="Q64" s="36">
        <v>37.94</v>
      </c>
      <c r="R64" s="38">
        <v>47.5</v>
      </c>
      <c r="S64" s="38">
        <v>0</v>
      </c>
      <c r="T64" s="37">
        <f>SUMPRODUCT(LTA!J64:AN64,LTA!J$101:AN$101,LTA!J$103:AN$103)</f>
        <v>356.35</v>
      </c>
      <c r="U64" s="37">
        <f>SUMPRODUCT(LTA!J64:AN64,LTA!J$102:AN$102,LTA!J$103:AN$103)</f>
        <v>44.72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15.57804035125381</v>
      </c>
      <c r="AD64">
        <f t="shared" si="1"/>
        <v>1247.0742074232999</v>
      </c>
      <c r="AE64">
        <f>'IDT-1'!B64</f>
        <v>0</v>
      </c>
      <c r="AF64" s="24"/>
      <c r="AG64">
        <f t="shared" si="2"/>
        <v>1247.0742074232999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10.400796</v>
      </c>
      <c r="E65">
        <f>GT_NG!P65</f>
        <v>15.069609182836841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874.07751006542912</v>
      </c>
      <c r="P65" s="36">
        <v>117.05</v>
      </c>
      <c r="Q65" s="36">
        <v>37.94</v>
      </c>
      <c r="R65" s="38">
        <v>47.5</v>
      </c>
      <c r="S65" s="38">
        <v>0</v>
      </c>
      <c r="T65" s="37">
        <f>SUMPRODUCT(LTA!J65:AN65,LTA!J$101:AN$101,LTA!J$103:AN$103)</f>
        <v>319.09000000000003</v>
      </c>
      <c r="U65" s="37">
        <f>SUMPRODUCT(LTA!J65:AN65,LTA!J$102:AN$102,LTA!J$103:AN$103)</f>
        <v>45.29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15.330448003292354</v>
      </c>
      <c r="AD65">
        <f t="shared" si="1"/>
        <v>1264.0413568797128</v>
      </c>
      <c r="AE65">
        <f>'IDT-1'!B65</f>
        <v>0</v>
      </c>
      <c r="AF65" s="24"/>
      <c r="AG65">
        <f t="shared" si="2"/>
        <v>1264.0413568797128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10.400796</v>
      </c>
      <c r="E66">
        <f>GT_NG!P66</f>
        <v>15.069609182836841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75.226481949120824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902.42470647616688</v>
      </c>
      <c r="P66" s="36">
        <v>117.05</v>
      </c>
      <c r="Q66" s="36">
        <v>37.94</v>
      </c>
      <c r="R66" s="38">
        <v>47.5</v>
      </c>
      <c r="S66" s="38">
        <v>0</v>
      </c>
      <c r="T66" s="37">
        <f>SUMPRODUCT(LTA!J66:AN66,LTA!J$101:AN$101,LTA!J$103:AN$103)</f>
        <v>282.59000000000003</v>
      </c>
      <c r="U66" s="37">
        <f>SUMPRODUCT(LTA!J66:AN66,LTA!J$102:AN$102,LTA!J$103:AN$103)</f>
        <v>44.870000000000005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15.065942020434909</v>
      </c>
      <c r="AD66">
        <f t="shared" si="1"/>
        <v>1260.9356515876896</v>
      </c>
      <c r="AE66">
        <f>'IDT-1'!B66</f>
        <v>0</v>
      </c>
      <c r="AF66" s="24"/>
      <c r="AG66">
        <f t="shared" si="2"/>
        <v>1260.9356515876896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10.400796</v>
      </c>
      <c r="E67">
        <f>GT_NG!P67</f>
        <v>15.069609182836841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75.226481949120824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975.29604565132206</v>
      </c>
      <c r="P67" s="36">
        <v>117.05</v>
      </c>
      <c r="Q67" s="36">
        <v>37.94</v>
      </c>
      <c r="R67" s="38">
        <v>44.045165184941276</v>
      </c>
      <c r="S67" s="38">
        <v>0</v>
      </c>
      <c r="T67" s="37">
        <f>SUMPRODUCT(LTA!J67:AN67,LTA!J$101:AN$101,LTA!J$103:AN$103)</f>
        <v>241.17999999999998</v>
      </c>
      <c r="U67" s="37">
        <f>SUMPRODUCT(LTA!J67:AN67,LTA!J$102:AN$102,LTA!J$103:AN$103)</f>
        <v>45.57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22.02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15.778888019705946</v>
      </c>
      <c r="AD67">
        <f t="shared" si="1"/>
        <v>1276.809209948515</v>
      </c>
      <c r="AE67">
        <f>'IDT-1'!B67</f>
        <v>2</v>
      </c>
      <c r="AF67" s="24"/>
      <c r="AG67">
        <f t="shared" si="2"/>
        <v>1278.809209948515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10.400796</v>
      </c>
      <c r="E68">
        <f>GT_NG!P68</f>
        <v>15.069609182836841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973.00636194889898</v>
      </c>
      <c r="P68" s="36">
        <v>117.05</v>
      </c>
      <c r="Q68" s="36">
        <v>37.94</v>
      </c>
      <c r="R68" s="38">
        <v>33.61</v>
      </c>
      <c r="S68" s="38">
        <v>0</v>
      </c>
      <c r="T68" s="37">
        <f>SUMPRODUCT(LTA!J68:AN68,LTA!J$101:AN$101,LTA!J$103:AN$103)</f>
        <v>204.85</v>
      </c>
      <c r="U68" s="37">
        <f>SUMPRODUCT(LTA!J68:AN68,LTA!J$102:AN$102,LTA!J$103:AN$103)</f>
        <v>45.480000000000004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15.104862869528084</v>
      </c>
      <c r="AD68">
        <f t="shared" ref="AD68:AD98" si="4">SUM(B68:AB68,AI68:AT68)-AC68</f>
        <v>1215.3183862113285</v>
      </c>
      <c r="AE68">
        <f>'IDT-1'!B68</f>
        <v>73</v>
      </c>
      <c r="AF68" s="24"/>
      <c r="AG68">
        <f t="shared" ref="AG68:AG98" si="5">SUM(AD68:AF68)</f>
        <v>1288.3183862113285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10.400796</v>
      </c>
      <c r="E69">
        <f>GT_NG!P69</f>
        <v>15.069609182836841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986.78508900854183</v>
      </c>
      <c r="P69" s="36">
        <v>117.05</v>
      </c>
      <c r="Q69" s="36">
        <v>37.94</v>
      </c>
      <c r="R69" s="38">
        <v>18.440000000000005</v>
      </c>
      <c r="S69" s="38">
        <v>0</v>
      </c>
      <c r="T69" s="37">
        <f>SUMPRODUCT(LTA!J69:AN69,LTA!J$101:AN$101,LTA!J$103:AN$103)</f>
        <v>160</v>
      </c>
      <c r="U69" s="37">
        <f>SUMPRODUCT(LTA!J69:AN69,LTA!J$102:AN$102,LTA!J$103:AN$103)</f>
        <v>46.480000000000004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22.02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15.385702775652922</v>
      </c>
      <c r="AD69">
        <f t="shared" si="4"/>
        <v>1184.1997914157259</v>
      </c>
      <c r="AE69">
        <f>'IDT-1'!B69</f>
        <v>121.63</v>
      </c>
      <c r="AF69" s="24"/>
      <c r="AG69">
        <f t="shared" si="5"/>
        <v>1305.829791415726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-74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10.400796</v>
      </c>
      <c r="E70">
        <f>GT_NG!P70</f>
        <v>15.069609182836841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109.85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987.62172169910104</v>
      </c>
      <c r="P70" s="36">
        <v>117.05</v>
      </c>
      <c r="Q70" s="36">
        <v>37.94</v>
      </c>
      <c r="R70" s="38">
        <v>8.15</v>
      </c>
      <c r="S70" s="38">
        <v>0</v>
      </c>
      <c r="T70" s="37">
        <f>SUMPRODUCT(LTA!J70:AN70,LTA!J$101:AN$101,LTA!J$103:AN$103)</f>
        <v>112.68</v>
      </c>
      <c r="U70" s="37">
        <f>SUMPRODUCT(LTA!J70:AN70,LTA!J$102:AN$102,LTA!J$103:AN$103)</f>
        <v>46.260000000000005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114.91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15.713952386179397</v>
      </c>
      <c r="AD70">
        <f t="shared" si="4"/>
        <v>1237.0081744957586</v>
      </c>
      <c r="AE70">
        <f>'IDT-1'!B70</f>
        <v>80.491</v>
      </c>
      <c r="AF70" s="24"/>
      <c r="AG70">
        <f t="shared" si="5"/>
        <v>1317.4991744957586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10.400796</v>
      </c>
      <c r="E71">
        <f>GT_NG!P71</f>
        <v>15.069609182836841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100.16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984.68529217053162</v>
      </c>
      <c r="P71" s="36">
        <v>117.05</v>
      </c>
      <c r="Q71" s="36">
        <v>37.94</v>
      </c>
      <c r="R71" s="38">
        <v>2.4499999999999997</v>
      </c>
      <c r="S71" s="38">
        <v>0</v>
      </c>
      <c r="T71" s="37">
        <f>SUMPRODUCT(LTA!J71:AN71,LTA!J$101:AN$101,LTA!J$103:AN$103)</f>
        <v>68.52</v>
      </c>
      <c r="U71" s="37">
        <f>SUMPRODUCT(LTA!J71:AN71,LTA!J$102:AN$102,LTA!J$103:AN$103)</f>
        <v>45.870000000000005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153.69999999999999</v>
      </c>
      <c r="AB71" s="75">
        <f>-STOA!N71</f>
        <v>-240.69</v>
      </c>
      <c r="AC71">
        <f t="shared" si="3"/>
        <v>15.829498371685197</v>
      </c>
      <c r="AD71">
        <f t="shared" si="4"/>
        <v>1296.8961989816833</v>
      </c>
      <c r="AE71">
        <f>'IDT-1'!B71</f>
        <v>65.86</v>
      </c>
      <c r="AF71" s="24"/>
      <c r="AG71">
        <f t="shared" si="5"/>
        <v>1362.7561989816832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122.57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10.400796</v>
      </c>
      <c r="E72">
        <f>GT_NG!P72</f>
        <v>15.069609182836841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100.16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1000.5032238636707</v>
      </c>
      <c r="P72" s="36">
        <v>117.05</v>
      </c>
      <c r="Q72" s="36">
        <v>37.94</v>
      </c>
      <c r="R72" s="38">
        <v>0.27999999999999997</v>
      </c>
      <c r="S72" s="38">
        <v>0</v>
      </c>
      <c r="T72" s="37">
        <f>SUMPRODUCT(LTA!J72:AN72,LTA!J$101:AN$101,LTA!J$103:AN$103)</f>
        <v>43.56</v>
      </c>
      <c r="U72" s="37">
        <f>SUMPRODUCT(LTA!J72:AN72,LTA!J$102:AN$102,LTA!J$103:AN$103)</f>
        <v>49.5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153.69999999999999</v>
      </c>
      <c r="AB72" s="75">
        <f>-STOA!N72</f>
        <v>-240.69</v>
      </c>
      <c r="AC72">
        <f t="shared" si="3"/>
        <v>15.315997638488442</v>
      </c>
      <c r="AD72">
        <f t="shared" si="4"/>
        <v>1342.7276314080189</v>
      </c>
      <c r="AE72">
        <f>'IDT-1'!B72</f>
        <v>61.521999999999998</v>
      </c>
      <c r="AF72" s="24"/>
      <c r="AG72">
        <f t="shared" si="5"/>
        <v>1404.2496314080188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122.57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10.400796</v>
      </c>
      <c r="E73">
        <f>GT_NG!P73</f>
        <v>15.069609182836841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100.16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1036.2975118231552</v>
      </c>
      <c r="P73" s="36">
        <v>117.05</v>
      </c>
      <c r="Q73" s="36">
        <v>37.94</v>
      </c>
      <c r="R73" s="38">
        <v>0</v>
      </c>
      <c r="S73" s="38">
        <v>0</v>
      </c>
      <c r="T73" s="37">
        <f>SUMPRODUCT(LTA!J73:AN73,LTA!J$101:AN$101,LTA!J$103:AN$103)</f>
        <v>28.82</v>
      </c>
      <c r="U73" s="37">
        <f>SUMPRODUCT(LTA!J73:AN73,LTA!J$102:AN$102,LTA!J$103:AN$103)</f>
        <v>58.169999999999995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0.19</v>
      </c>
      <c r="Z73" s="34">
        <f>IEX!N73</f>
        <v>0</v>
      </c>
      <c r="AA73" s="75">
        <f>STOA!H73</f>
        <v>153.69999999999999</v>
      </c>
      <c r="AB73" s="75">
        <f>-STOA!N73</f>
        <v>-240.69</v>
      </c>
      <c r="AC73">
        <f t="shared" si="3"/>
        <v>15.398745871950775</v>
      </c>
      <c r="AD73">
        <f t="shared" si="4"/>
        <v>1400.6991711340413</v>
      </c>
      <c r="AE73">
        <f>'IDT-1'!B73</f>
        <v>47.493000000000002</v>
      </c>
      <c r="AF73" s="24"/>
      <c r="AG73">
        <f t="shared" si="5"/>
        <v>1448.1921711340412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-28</v>
      </c>
      <c r="AM73" s="34">
        <f>RTM_PXI!H73</f>
        <v>0</v>
      </c>
      <c r="AN73" s="34">
        <f>RTM_PXI!N73</f>
        <v>0</v>
      </c>
      <c r="AO73" s="148">
        <f>GDAM_IEX!H73</f>
        <v>4.42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122.57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10.400796</v>
      </c>
      <c r="E74">
        <f>GT_NG!P74</f>
        <v>15.069609182836841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100.16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1071.1980978324173</v>
      </c>
      <c r="P74" s="36">
        <v>117.05</v>
      </c>
      <c r="Q74" s="36">
        <v>37.94</v>
      </c>
      <c r="R74" s="38">
        <v>0</v>
      </c>
      <c r="S74" s="38">
        <v>0</v>
      </c>
      <c r="T74" s="37">
        <f>SUMPRODUCT(LTA!J74:AN74,LTA!J$101:AN$101,LTA!J$103:AN$103)</f>
        <v>26.16</v>
      </c>
      <c r="U74" s="37">
        <f>SUMPRODUCT(LTA!J74:AN74,LTA!J$102:AN$102,LTA!J$103:AN$103)</f>
        <v>64.41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153.69999999999999</v>
      </c>
      <c r="AB74" s="75">
        <f>-STOA!N74</f>
        <v>-240.69</v>
      </c>
      <c r="AC74">
        <f t="shared" si="3"/>
        <v>15.861153106651248</v>
      </c>
      <c r="AD74">
        <f t="shared" si="4"/>
        <v>1413.1073499086028</v>
      </c>
      <c r="AE74">
        <f>'IDT-1'!B74</f>
        <v>67.582999999999998</v>
      </c>
      <c r="AF74" s="24"/>
      <c r="AG74">
        <f t="shared" si="5"/>
        <v>1480.6903499086029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122.57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15.194151407488386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1110.4398887259997</v>
      </c>
      <c r="P75" s="36">
        <v>117.05</v>
      </c>
      <c r="Q75" s="36">
        <v>37.94</v>
      </c>
      <c r="R75" s="38">
        <v>0</v>
      </c>
      <c r="S75" s="38">
        <v>0</v>
      </c>
      <c r="T75" s="37">
        <f>SUMPRODUCT(LTA!J75:AN75,LTA!J$101:AN$101,LTA!J$103:AN$103)</f>
        <v>27.080000000000002</v>
      </c>
      <c r="U75" s="37">
        <f>SUMPRODUCT(LTA!J75:AN75,LTA!J$102:AN$102,LTA!J$103:AN$103)</f>
        <v>63.68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14.58</v>
      </c>
      <c r="Z75" s="34">
        <f>IEX!N75</f>
        <v>0</v>
      </c>
      <c r="AA75" s="75">
        <f>STOA!H75</f>
        <v>134.59</v>
      </c>
      <c r="AB75" s="75">
        <f>-STOA!N75</f>
        <v>-212.98</v>
      </c>
      <c r="AC75">
        <f t="shared" si="3"/>
        <v>15.966364267389954</v>
      </c>
      <c r="AD75">
        <f t="shared" si="4"/>
        <v>1426.551435866098</v>
      </c>
      <c r="AE75">
        <f>'IDT-1'!B75</f>
        <v>74.423000000000002</v>
      </c>
      <c r="AF75" s="24"/>
      <c r="AG75">
        <f t="shared" si="5"/>
        <v>1500.974435866098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8">
        <f>GDAM_IEX!H75</f>
        <v>23.63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27.77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15.194151407488386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1154.9560091362948</v>
      </c>
      <c r="P76" s="36">
        <v>117.05</v>
      </c>
      <c r="Q76" s="36">
        <v>37.94</v>
      </c>
      <c r="R76" s="38">
        <v>0</v>
      </c>
      <c r="S76" s="38">
        <v>0</v>
      </c>
      <c r="T76" s="37">
        <f>SUMPRODUCT(LTA!J76:AN76,LTA!J$101:AN$101,LTA!J$103:AN$103)</f>
        <v>29.08</v>
      </c>
      <c r="U76" s="37">
        <f>SUMPRODUCT(LTA!J76:AN76,LTA!J$102:AN$102,LTA!J$103:AN$103)</f>
        <v>63.519999999999996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13.91</v>
      </c>
      <c r="Z76" s="34">
        <f>IEX!N76</f>
        <v>0</v>
      </c>
      <c r="AA76" s="75">
        <f>STOA!H76</f>
        <v>134.59</v>
      </c>
      <c r="AB76" s="75">
        <f>-STOA!N76</f>
        <v>-212.98</v>
      </c>
      <c r="AC76">
        <f t="shared" si="3"/>
        <v>16.782220934181332</v>
      </c>
      <c r="AD76">
        <f t="shared" si="4"/>
        <v>1430.4716996096017</v>
      </c>
      <c r="AE76">
        <f>'IDT-1'!B76</f>
        <v>70.832999999999998</v>
      </c>
      <c r="AF76" s="24"/>
      <c r="AG76">
        <f t="shared" si="5"/>
        <v>1501.3046996096018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-75</v>
      </c>
      <c r="AM76" s="34">
        <f>RTM_PXI!H76</f>
        <v>0</v>
      </c>
      <c r="AN76" s="34">
        <f>RTM_PXI!N76</f>
        <v>0</v>
      </c>
      <c r="AO76" s="148">
        <f>GDAM_IEX!H76</f>
        <v>28.68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27.77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15.194151407488386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1141.0303851555771</v>
      </c>
      <c r="P77" s="36">
        <v>117.05</v>
      </c>
      <c r="Q77" s="36">
        <v>37.94</v>
      </c>
      <c r="R77" s="38">
        <v>0</v>
      </c>
      <c r="S77" s="38">
        <v>0</v>
      </c>
      <c r="T77" s="37">
        <f>SUMPRODUCT(LTA!J77:AN77,LTA!J$101:AN$101,LTA!J$103:AN$103)</f>
        <v>28.800000000000004</v>
      </c>
      <c r="U77" s="37">
        <f>SUMPRODUCT(LTA!J77:AN77,LTA!J$102:AN$102,LTA!J$103:AN$103)</f>
        <v>63.73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18.579999999999998</v>
      </c>
      <c r="Z77" s="34">
        <f>IEX!N77</f>
        <v>0</v>
      </c>
      <c r="AA77" s="75">
        <f>STOA!H77</f>
        <v>134.59</v>
      </c>
      <c r="AB77" s="75">
        <f>-STOA!N77</f>
        <v>-212.98</v>
      </c>
      <c r="AC77">
        <f t="shared" si="3"/>
        <v>16.74222926999219</v>
      </c>
      <c r="AD77">
        <f t="shared" si="4"/>
        <v>1405.6660672930732</v>
      </c>
      <c r="AE77">
        <f>'IDT-1'!B77</f>
        <v>78.143000000000001</v>
      </c>
      <c r="AF77" s="24"/>
      <c r="AG77">
        <f t="shared" si="5"/>
        <v>1483.8090672930732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-85</v>
      </c>
      <c r="AM77" s="34">
        <f>RTM_PXI!H77</f>
        <v>0</v>
      </c>
      <c r="AN77" s="34">
        <f>RTM_PXI!N77</f>
        <v>0</v>
      </c>
      <c r="AO77" s="148">
        <f>GDAM_IEX!H77</f>
        <v>23.16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27.77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15.194151407488386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1136.8311848908397</v>
      </c>
      <c r="P78" s="36">
        <v>117.05</v>
      </c>
      <c r="Q78" s="36">
        <v>37.94</v>
      </c>
      <c r="R78" s="38">
        <v>0</v>
      </c>
      <c r="S78" s="38">
        <v>0</v>
      </c>
      <c r="T78" s="37">
        <f>SUMPRODUCT(LTA!J78:AN78,LTA!J$101:AN$101,LTA!J$103:AN$103)</f>
        <v>29.349999999999998</v>
      </c>
      <c r="U78" s="37">
        <f>SUMPRODUCT(LTA!J78:AN78,LTA!J$102:AN$102,LTA!J$103:AN$103)</f>
        <v>63.67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18.760000000000002</v>
      </c>
      <c r="Z78" s="34">
        <f>IEX!N78</f>
        <v>0</v>
      </c>
      <c r="AA78" s="75">
        <f>STOA!H78</f>
        <v>134.59</v>
      </c>
      <c r="AB78" s="75">
        <f>-STOA!N78</f>
        <v>-212.98</v>
      </c>
      <c r="AC78">
        <f t="shared" si="3"/>
        <v>16.678558091842621</v>
      </c>
      <c r="AD78">
        <f t="shared" si="4"/>
        <v>1384.0905382064852</v>
      </c>
      <c r="AE78">
        <f>'IDT-1'!B78</f>
        <v>89.313000000000002</v>
      </c>
      <c r="AF78" s="24"/>
      <c r="AG78">
        <f t="shared" si="5"/>
        <v>1473.4035382064853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-92</v>
      </c>
      <c r="AM78" s="34">
        <f>RTM_PXI!H78</f>
        <v>0</v>
      </c>
      <c r="AN78" s="34">
        <f>RTM_PXI!N78</f>
        <v>0</v>
      </c>
      <c r="AO78" s="148">
        <f>GDAM_IEX!H78</f>
        <v>12.05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27.77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15.194151407488386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1129.0636737141147</v>
      </c>
      <c r="P79" s="36">
        <v>117.05</v>
      </c>
      <c r="Q79" s="36">
        <v>37.94</v>
      </c>
      <c r="R79" s="38">
        <v>0</v>
      </c>
      <c r="S79" s="38">
        <v>0</v>
      </c>
      <c r="T79" s="37">
        <f>SUMPRODUCT(LTA!J79:AN79,LTA!J$101:AN$101,LTA!J$103:AN$103)</f>
        <v>27.060000000000002</v>
      </c>
      <c r="U79" s="37">
        <f>SUMPRODUCT(LTA!J79:AN79,LTA!J$102:AN$102,LTA!J$103:AN$103)</f>
        <v>60.73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186.71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16.80024362885769</v>
      </c>
      <c r="AD79">
        <f t="shared" si="4"/>
        <v>1362.6513414927454</v>
      </c>
      <c r="AE79">
        <f>'IDT-1'!B79</f>
        <v>98.584999999999994</v>
      </c>
      <c r="AF79" s="24"/>
      <c r="AG79">
        <f t="shared" si="5"/>
        <v>1461.2363414927454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15.194151407488386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1031.4418857579958</v>
      </c>
      <c r="P80" s="36">
        <v>117.05</v>
      </c>
      <c r="Q80" s="36">
        <v>37.94</v>
      </c>
      <c r="R80" s="38">
        <v>0</v>
      </c>
      <c r="S80" s="38">
        <v>0</v>
      </c>
      <c r="T80" s="37">
        <f>SUMPRODUCT(LTA!J80:AN80,LTA!J$101:AN$101,LTA!J$103:AN$103)</f>
        <v>25.64</v>
      </c>
      <c r="U80" s="37">
        <f>SUMPRODUCT(LTA!J80:AN80,LTA!J$102:AN$102,LTA!J$103:AN$103)</f>
        <v>62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203.98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15.577288228808058</v>
      </c>
      <c r="AD80">
        <f t="shared" si="4"/>
        <v>1340.8011089366762</v>
      </c>
      <c r="AE80">
        <f>'IDT-1'!B80</f>
        <v>106.03700000000001</v>
      </c>
      <c r="AF80" s="24"/>
      <c r="AG80">
        <f t="shared" si="5"/>
        <v>1446.8381089366762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15.194151407488386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1012.2130475058279</v>
      </c>
      <c r="P81" s="36">
        <v>117.05</v>
      </c>
      <c r="Q81" s="36">
        <v>37.94</v>
      </c>
      <c r="R81" s="38">
        <v>0</v>
      </c>
      <c r="S81" s="38">
        <v>0</v>
      </c>
      <c r="T81" s="37">
        <f>SUMPRODUCT(LTA!J81:AN81,LTA!J$101:AN$101,LTA!J$103:AN$103)</f>
        <v>27.23</v>
      </c>
      <c r="U81" s="37">
        <f>SUMPRODUCT(LTA!J81:AN81,LTA!J$102:AN$102,LTA!J$103:AN$103)</f>
        <v>63.17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186.73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14.99755946711873</v>
      </c>
      <c r="AD81">
        <f t="shared" si="4"/>
        <v>1342.6619994461978</v>
      </c>
      <c r="AE81">
        <f>'IDT-1'!B81</f>
        <v>116.661</v>
      </c>
      <c r="AF81" s="24"/>
      <c r="AG81">
        <f t="shared" si="5"/>
        <v>1459.3229994461979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15.194151407488386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1003.6304747051336</v>
      </c>
      <c r="P82" s="36">
        <v>117.05</v>
      </c>
      <c r="Q82" s="36">
        <v>37.94</v>
      </c>
      <c r="R82" s="38">
        <v>0</v>
      </c>
      <c r="S82" s="38">
        <v>0</v>
      </c>
      <c r="T82" s="37">
        <f>SUMPRODUCT(LTA!J82:AN82,LTA!J$101:AN$101,LTA!J$103:AN$103)</f>
        <v>29.22</v>
      </c>
      <c r="U82" s="37">
        <f>SUMPRODUCT(LTA!J82:AN82,LTA!J$102:AN$102,LTA!J$103:AN$103)</f>
        <v>63.339999999999996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134.06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14.694213855592897</v>
      </c>
      <c r="AD82">
        <f t="shared" si="4"/>
        <v>1306.8527722570291</v>
      </c>
      <c r="AE82">
        <f>'IDT-1'!B82</f>
        <v>148.01900000000001</v>
      </c>
      <c r="AF82" s="24"/>
      <c r="AG82">
        <f t="shared" si="5"/>
        <v>1454.8717722570291</v>
      </c>
      <c r="AI82" s="34">
        <f>PXIL!H82</f>
        <v>0</v>
      </c>
      <c r="AJ82" s="34">
        <f>PXIL!N82</f>
        <v>0</v>
      </c>
      <c r="AK82" s="34">
        <f>RTM_IEX!H82</f>
        <v>22.98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15.194151407488386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79.426372562451462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982.30889241561647</v>
      </c>
      <c r="P83" s="36">
        <v>117.05</v>
      </c>
      <c r="Q83" s="36">
        <v>37.94</v>
      </c>
      <c r="R83" s="38">
        <v>0</v>
      </c>
      <c r="S83" s="38">
        <v>0</v>
      </c>
      <c r="T83" s="37">
        <f>SUMPRODUCT(LTA!J83:AN83,LTA!J$101:AN$101,LTA!J$103:AN$103)</f>
        <v>36.94</v>
      </c>
      <c r="U83" s="37">
        <f>SUMPRODUCT(LTA!J83:AN83,LTA!J$102:AN$102,LTA!J$103:AN$103)</f>
        <v>71.449999999999989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18.190000000000001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13.439269459758883</v>
      </c>
      <c r="AD83">
        <f t="shared" si="4"/>
        <v>1128.5825069257976</v>
      </c>
      <c r="AE83">
        <f>'IDT-1'!B83</f>
        <v>273.20600000000002</v>
      </c>
      <c r="AF83" s="24"/>
      <c r="AG83">
        <f t="shared" si="5"/>
        <v>1401.7885069257977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15.194151407488386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79.426372562451462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978.16382241153974</v>
      </c>
      <c r="P84" s="36">
        <v>117.05</v>
      </c>
      <c r="Q84" s="36">
        <v>37.94</v>
      </c>
      <c r="R84" s="38">
        <v>0</v>
      </c>
      <c r="S84" s="38">
        <v>0</v>
      </c>
      <c r="T84" s="37">
        <f>SUMPRODUCT(LTA!J84:AN84,LTA!J$101:AN$101,LTA!J$103:AN$103)</f>
        <v>36.53</v>
      </c>
      <c r="U84" s="37">
        <f>SUMPRODUCT(LTA!J84:AN84,LTA!J$102:AN$102,LTA!J$103:AN$103)</f>
        <v>72.59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225.03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15.148038871724635</v>
      </c>
      <c r="AD84">
        <f t="shared" si="4"/>
        <v>1330.2986675097548</v>
      </c>
      <c r="AE84">
        <f>'IDT-1'!B84</f>
        <v>56</v>
      </c>
      <c r="AF84" s="24"/>
      <c r="AG84">
        <f t="shared" si="5"/>
        <v>1386.2986675097548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15.194151407488386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951.65564077044985</v>
      </c>
      <c r="P85" s="36">
        <v>117.05</v>
      </c>
      <c r="Q85" s="36">
        <v>37.94</v>
      </c>
      <c r="R85" s="38">
        <v>0</v>
      </c>
      <c r="S85" s="38">
        <v>0</v>
      </c>
      <c r="T85" s="37">
        <f>SUMPRODUCT(LTA!J85:AN85,LTA!J$101:AN$101,LTA!J$103:AN$103)</f>
        <v>37.22</v>
      </c>
      <c r="U85" s="37">
        <f>SUMPRODUCT(LTA!J85:AN85,LTA!J$102:AN$102,LTA!J$103:AN$103)</f>
        <v>76.55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224.07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15.223706547918702</v>
      </c>
      <c r="AD85">
        <f>SUM(B85:AB85,AI85:AT85)-AC85</f>
        <v>1285.0023352647586</v>
      </c>
      <c r="AE85">
        <f>'IDT-1'!B85</f>
        <v>47</v>
      </c>
      <c r="AF85" s="24"/>
      <c r="AG85">
        <f t="shared" si="5"/>
        <v>1332.0023352647586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15.194151407488386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933.46789332110029</v>
      </c>
      <c r="P86" s="36">
        <v>117.05</v>
      </c>
      <c r="Q86" s="36">
        <v>37.94</v>
      </c>
      <c r="R86" s="38">
        <v>0</v>
      </c>
      <c r="S86" s="38">
        <v>0</v>
      </c>
      <c r="T86" s="37">
        <f>SUMPRODUCT(LTA!J86:AN86,LTA!J$101:AN$101,LTA!J$103:AN$103)</f>
        <v>38.01</v>
      </c>
      <c r="U86" s="37">
        <f>SUMPRODUCT(LTA!J86:AN86,LTA!J$102:AN$102,LTA!J$103:AN$103)</f>
        <v>78.849999999999994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168.53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14.621878311619275</v>
      </c>
      <c r="AD86">
        <f t="shared" si="4"/>
        <v>1215.9664160517084</v>
      </c>
      <c r="AE86">
        <f>'IDT-1'!B86</f>
        <v>79.510999999999996</v>
      </c>
      <c r="AF86" s="24"/>
      <c r="AG86">
        <f t="shared" si="5"/>
        <v>1295.4774160517084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15.194151407488386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923.45860306389727</v>
      </c>
      <c r="P87" s="36">
        <v>117.05</v>
      </c>
      <c r="Q87" s="36">
        <v>37.94</v>
      </c>
      <c r="R87" s="38">
        <v>0</v>
      </c>
      <c r="S87" s="38">
        <v>0</v>
      </c>
      <c r="T87" s="37">
        <f>SUMPRODUCT(LTA!J87:AN87,LTA!J$101:AN$101,LTA!J$103:AN$103)</f>
        <v>42.55</v>
      </c>
      <c r="U87" s="37">
        <f>SUMPRODUCT(LTA!J87:AN87,LTA!J$102:AN$102,LTA!J$103:AN$103)</f>
        <v>79.849999999999994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174.28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14.403915014886765</v>
      </c>
      <c r="AD87">
        <f t="shared" si="4"/>
        <v>1244.4650890912378</v>
      </c>
      <c r="AE87">
        <f>'IDT-1'!B87</f>
        <v>42.823999999999998</v>
      </c>
      <c r="AF87" s="24"/>
      <c r="AG87">
        <f t="shared" si="5"/>
        <v>1287.2890890912379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15.194151407488386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912.794338729282</v>
      </c>
      <c r="P88" s="36">
        <v>117.05</v>
      </c>
      <c r="Q88" s="36">
        <v>37.94</v>
      </c>
      <c r="R88" s="38">
        <v>0</v>
      </c>
      <c r="S88" s="38">
        <v>0</v>
      </c>
      <c r="T88" s="37">
        <f>SUMPRODUCT(LTA!J88:AN88,LTA!J$101:AN$101,LTA!J$103:AN$103)</f>
        <v>43.29</v>
      </c>
      <c r="U88" s="37">
        <f>SUMPRODUCT(LTA!J88:AN88,LTA!J$102:AN$102,LTA!J$103:AN$103)</f>
        <v>82.009999999999991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88.1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13.657138983100443</v>
      </c>
      <c r="AD88">
        <f t="shared" si="4"/>
        <v>1146.267600788409</v>
      </c>
      <c r="AE88">
        <f>'IDT-1'!B88</f>
        <v>114.157</v>
      </c>
      <c r="AF88" s="24"/>
      <c r="AG88">
        <f t="shared" si="5"/>
        <v>1260.424600788409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-19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15.194151407488386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902.46800786373387</v>
      </c>
      <c r="P89" s="36">
        <v>117.04474239770022</v>
      </c>
      <c r="Q89" s="36">
        <v>37.94</v>
      </c>
      <c r="R89" s="38">
        <v>0</v>
      </c>
      <c r="S89" s="38">
        <v>0</v>
      </c>
      <c r="T89" s="37">
        <f>SUMPRODUCT(LTA!J89:AN89,LTA!J$101:AN$101,LTA!J$103:AN$103)</f>
        <v>50.510000000000005</v>
      </c>
      <c r="U89" s="37">
        <f>SUMPRODUCT(LTA!J89:AN89,LTA!J$102:AN$102,LTA!J$103:AN$103)</f>
        <v>95.13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81.39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13.786499532669193</v>
      </c>
      <c r="AD89">
        <f t="shared" si="4"/>
        <v>1137.4366517709925</v>
      </c>
      <c r="AE89">
        <f>'IDT-1'!B89</f>
        <v>88.831000000000003</v>
      </c>
      <c r="AF89" s="24"/>
      <c r="AG89">
        <f t="shared" si="5"/>
        <v>1226.2676517709924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15.194151407488386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904.78970906373388</v>
      </c>
      <c r="P90" s="36">
        <v>117.04474239770022</v>
      </c>
      <c r="Q90" s="36">
        <v>37.94</v>
      </c>
      <c r="R90" s="38">
        <v>0</v>
      </c>
      <c r="S90" s="38">
        <v>0</v>
      </c>
      <c r="T90" s="37">
        <f>SUMPRODUCT(LTA!J90:AN90,LTA!J$101:AN$101,LTA!J$103:AN$103)</f>
        <v>51.45</v>
      </c>
      <c r="U90" s="37">
        <f>SUMPRODUCT(LTA!J90:AN90,LTA!J$102:AN$102,LTA!J$103:AN$103)</f>
        <v>93.759999999999991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26.81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13.454042873172749</v>
      </c>
      <c r="AD90">
        <f t="shared" si="4"/>
        <v>1072.0808096304888</v>
      </c>
      <c r="AE90">
        <f>'IDT-1'!B90</f>
        <v>116.271</v>
      </c>
      <c r="AF90" s="24"/>
      <c r="AG90">
        <f t="shared" si="5"/>
        <v>1188.3518096304888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15.194151407488386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852.35690825159395</v>
      </c>
      <c r="P91" s="36">
        <v>117.04474239770022</v>
      </c>
      <c r="Q91" s="36">
        <v>37.94</v>
      </c>
      <c r="R91" s="38">
        <v>0</v>
      </c>
      <c r="S91" s="38">
        <v>0</v>
      </c>
      <c r="T91" s="37">
        <f>SUMPRODUCT(LTA!J91:AN91,LTA!J$101:AN$101,LTA!J$103:AN$103)</f>
        <v>54.25</v>
      </c>
      <c r="U91" s="37">
        <f>SUMPRODUCT(LTA!J91:AN91,LTA!J$102:AN$102,LTA!J$103:AN$103)</f>
        <v>91.61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50.75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13.258287113999017</v>
      </c>
      <c r="AD91">
        <f t="shared" si="4"/>
        <v>1039.8337645775227</v>
      </c>
      <c r="AE91">
        <f>'IDT-1'!B91</f>
        <v>104.91</v>
      </c>
      <c r="AF91" s="24"/>
      <c r="AG91">
        <f t="shared" si="5"/>
        <v>1144.7437645775228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-14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15.194151407488386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845.42618809454018</v>
      </c>
      <c r="P92" s="36">
        <v>117.04474239770022</v>
      </c>
      <c r="Q92" s="36">
        <v>37.94</v>
      </c>
      <c r="R92" s="38">
        <v>0</v>
      </c>
      <c r="S92" s="38">
        <v>0</v>
      </c>
      <c r="T92" s="37">
        <f>SUMPRODUCT(LTA!J92:AN92,LTA!J$101:AN$101,LTA!J$103:AN$103)</f>
        <v>54.269999999999996</v>
      </c>
      <c r="U92" s="37">
        <f>SUMPRODUCT(LTA!J92:AN92,LTA!J$102:AN$102,LTA!J$103:AN$103)</f>
        <v>90.37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12.7381075915051</v>
      </c>
      <c r="AD92">
        <f t="shared" si="4"/>
        <v>984.45322394296284</v>
      </c>
      <c r="AE92">
        <f>'IDT-1'!B92</f>
        <v>119</v>
      </c>
      <c r="AF92" s="24"/>
      <c r="AG92">
        <f t="shared" si="5"/>
        <v>1103.4532239429627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15.194151407488386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843.10448689454017</v>
      </c>
      <c r="P93" s="36">
        <v>117.04474239770022</v>
      </c>
      <c r="Q93" s="36">
        <v>37.94</v>
      </c>
      <c r="R93" s="38">
        <v>0</v>
      </c>
      <c r="S93" s="38">
        <v>0</v>
      </c>
      <c r="T93" s="37">
        <f>SUMPRODUCT(LTA!J93:AN93,LTA!J$101:AN$101,LTA!J$103:AN$103)</f>
        <v>53.3</v>
      </c>
      <c r="U93" s="37">
        <f>SUMPRODUCT(LTA!J93:AN93,LTA!J$102:AN$102,LTA!J$103:AN$103)</f>
        <v>101.85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12.71370656645132</v>
      </c>
      <c r="AD93">
        <f t="shared" si="4"/>
        <v>1003.6659237680167</v>
      </c>
      <c r="AE93">
        <f>'IDT-1'!B93</f>
        <v>74</v>
      </c>
      <c r="AF93" s="24"/>
      <c r="AG93">
        <f t="shared" si="5"/>
        <v>1077.6659237680167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15.194151407488386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843.10448689454017</v>
      </c>
      <c r="P94" s="36">
        <v>117.04474239770022</v>
      </c>
      <c r="Q94" s="36">
        <v>37.94</v>
      </c>
      <c r="R94" s="38">
        <v>0</v>
      </c>
      <c r="S94" s="38">
        <v>0</v>
      </c>
      <c r="T94" s="37">
        <f>SUMPRODUCT(LTA!J94:AN94,LTA!J$101:AN$101,LTA!J$103:AN$103)</f>
        <v>51.89</v>
      </c>
      <c r="U94" s="37">
        <f>SUMPRODUCT(LTA!J94:AN94,LTA!J$102:AN$102,LTA!J$103:AN$103)</f>
        <v>101.47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12.698670566451323</v>
      </c>
      <c r="AD94">
        <f t="shared" si="4"/>
        <v>1001.8909597680168</v>
      </c>
      <c r="AE94">
        <f>'IDT-1'!B94</f>
        <v>30</v>
      </c>
      <c r="AF94" s="24"/>
      <c r="AG94">
        <f t="shared" si="5"/>
        <v>1031.8909597680167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15.194151407488386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776.00911623344871</v>
      </c>
      <c r="P95" s="36">
        <v>117.05000000000001</v>
      </c>
      <c r="Q95" s="36">
        <v>37.94</v>
      </c>
      <c r="R95" s="38">
        <v>0</v>
      </c>
      <c r="S95" s="38">
        <v>0</v>
      </c>
      <c r="T95" s="37">
        <f>SUMPRODUCT(LTA!J95:AN95,LTA!J$101:AN$101,LTA!J$103:AN$103)</f>
        <v>50.18</v>
      </c>
      <c r="U95" s="37">
        <f>SUMPRODUCT(LTA!J95:AN95,LTA!J$102:AN$102,LTA!J$103:AN$103)</f>
        <v>100.75999999999999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11.648451941888572</v>
      </c>
      <c r="AD95">
        <f t="shared" si="4"/>
        <v>988.38106533378789</v>
      </c>
      <c r="AE95">
        <f>'IDT-1'!B95</f>
        <v>0</v>
      </c>
      <c r="AF95" s="24"/>
      <c r="AG95">
        <f t="shared" si="5"/>
        <v>988.38106533378789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15.194151407488386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743.92155588713626</v>
      </c>
      <c r="P96" s="36">
        <v>117.05</v>
      </c>
      <c r="Q96" s="36">
        <v>37.94</v>
      </c>
      <c r="R96" s="38">
        <v>0</v>
      </c>
      <c r="S96" s="38">
        <v>0</v>
      </c>
      <c r="T96" s="37">
        <f>SUMPRODUCT(LTA!J96:AN96,LTA!J$101:AN$101,LTA!J$103:AN$103)</f>
        <v>49.23</v>
      </c>
      <c r="U96" s="37">
        <f>SUMPRODUCT(LTA!J96:AN96,LTA!J$102:AN$102,LTA!J$103:AN$103)</f>
        <v>99.6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11.361192434979547</v>
      </c>
      <c r="AD96">
        <f>SUM(B96:AB96,AI96:AT96)-AC96</f>
        <v>954.47076449438418</v>
      </c>
      <c r="AE96">
        <f>'IDT-1'!B96</f>
        <v>0</v>
      </c>
      <c r="AF96" s="24"/>
      <c r="AG96">
        <f t="shared" si="5"/>
        <v>954.47076449438418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15.194151407488386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715.66378048937668</v>
      </c>
      <c r="P97" s="36">
        <v>117.05</v>
      </c>
      <c r="Q97" s="36">
        <v>37.94</v>
      </c>
      <c r="R97" s="38">
        <v>0</v>
      </c>
      <c r="S97" s="38">
        <v>0</v>
      </c>
      <c r="T97" s="37">
        <f>SUMPRODUCT(LTA!J97:AN97,LTA!J$101:AN$101,LTA!J$103:AN$103)</f>
        <v>47.760000000000005</v>
      </c>
      <c r="U97" s="37">
        <f>SUMPRODUCT(LTA!J97:AN97,LTA!J$102:AN$102,LTA!J$103:AN$103)</f>
        <v>98.45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11.330540380210371</v>
      </c>
      <c r="AD97">
        <f t="shared" si="4"/>
        <v>896.62364115139394</v>
      </c>
      <c r="AE97">
        <f>'IDT-1'!B97</f>
        <v>0</v>
      </c>
      <c r="AF97" s="24"/>
      <c r="AG97">
        <f t="shared" si="5"/>
        <v>896.62364115139394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15.194151407488386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693.02272193644683</v>
      </c>
      <c r="P98" s="36">
        <v>117.05</v>
      </c>
      <c r="Q98" s="36">
        <v>37.94</v>
      </c>
      <c r="R98" s="38">
        <v>0</v>
      </c>
      <c r="S98" s="38">
        <v>0</v>
      </c>
      <c r="T98" s="37">
        <f>SUMPRODUCT(LTA!J98:AN98,LTA!J$101:AN$101,LTA!J$103:AN$103)</f>
        <v>46.589999999999996</v>
      </c>
      <c r="U98" s="37">
        <f>SUMPRODUCT(LTA!J98:AN98,LTA!J$102:AN$102,LTA!J$103:AN$103)</f>
        <v>96.61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11.199783065614653</v>
      </c>
      <c r="AD98">
        <f t="shared" si="4"/>
        <v>861.10333991305993</v>
      </c>
      <c r="AE98">
        <f>'IDT-1'!B98</f>
        <v>0</v>
      </c>
      <c r="AF98" s="24"/>
      <c r="AG98">
        <f t="shared" si="5"/>
        <v>861.10333991305993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0.25515534800000006</v>
      </c>
      <c r="E99">
        <f t="shared" si="6"/>
        <v>0.36584709462806148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2.1878216195597697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20.816558958931065</v>
      </c>
      <c r="P99" s="36">
        <f t="shared" si="6"/>
        <v>2.5688369064543726</v>
      </c>
      <c r="Q99" s="36">
        <f t="shared" si="6"/>
        <v>0.7994349371791416</v>
      </c>
      <c r="R99" s="38">
        <f t="shared" si="6"/>
        <v>0.44619001430612087</v>
      </c>
      <c r="S99" s="38">
        <f t="shared" si="6"/>
        <v>0</v>
      </c>
      <c r="T99" s="37">
        <f t="shared" si="6"/>
        <v>4.1270800000000012</v>
      </c>
      <c r="U99" s="37">
        <f t="shared" si="6"/>
        <v>1.6255499999999998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1.1794900000000001</v>
      </c>
      <c r="Z99" s="34">
        <f t="shared" si="6"/>
        <v>0</v>
      </c>
      <c r="AA99" s="75">
        <f t="shared" si="6"/>
        <v>0.53027000000000035</v>
      </c>
      <c r="AB99" s="75">
        <f t="shared" si="6"/>
        <v>-5.3354399999999975</v>
      </c>
      <c r="AC99">
        <f t="shared" si="6"/>
        <v>0.34765086498288128</v>
      </c>
      <c r="AD99">
        <f t="shared" si="6"/>
        <v>28.802571514075638</v>
      </c>
      <c r="AE99">
        <f t="shared" si="6"/>
        <v>1.2178692500000001</v>
      </c>
      <c r="AG99">
        <f t="shared" si="6"/>
        <v>30.020440764075641</v>
      </c>
      <c r="AI99">
        <f t="shared" si="6"/>
        <v>0</v>
      </c>
      <c r="AJ99">
        <f t="shared" si="6"/>
        <v>0</v>
      </c>
      <c r="AK99">
        <f t="shared" si="6"/>
        <v>0.16650750000000003</v>
      </c>
      <c r="AL99">
        <f t="shared" si="6"/>
        <v>-0.83199999999999996</v>
      </c>
      <c r="AM99">
        <f t="shared" si="6"/>
        <v>0</v>
      </c>
      <c r="AN99">
        <f t="shared" si="6"/>
        <v>0</v>
      </c>
      <c r="AO99">
        <f t="shared" si="6"/>
        <v>9.8580000000000015E-2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0.15033999999999997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5.9024900000000002</v>
      </c>
      <c r="E3">
        <f>GT_NG!Q3</f>
        <v>8.3222738453129281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612.67703870726439</v>
      </c>
      <c r="P3" s="36">
        <v>32.56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18.739999999999998</v>
      </c>
      <c r="U3" s="37">
        <f>SUMPRODUCT(LTA!J3:AN3,LTA!J$102:AN$102,LTA!J$104:AN$104)</f>
        <v>108.22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-145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10.876877249263702</v>
      </c>
      <c r="AD3">
        <f>SUM(B3:AB3,AI3:AT3)-AC3</f>
        <v>387.22717473621032</v>
      </c>
      <c r="AE3">
        <f>'IDT-1'!C3</f>
        <v>0</v>
      </c>
      <c r="AF3" s="24"/>
      <c r="AG3">
        <f>SUM(AD3:AF3)</f>
        <v>387.22717473621032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5.9024900000000002</v>
      </c>
      <c r="E4">
        <f>GT_NG!Q4</f>
        <v>8.3222738453129281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601.598249326933</v>
      </c>
      <c r="P4" s="36">
        <v>32.56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18.46</v>
      </c>
      <c r="U4" s="37">
        <f>SUMPRODUCT(LTA!J4:AN4,LTA!J$102:AN$102,LTA!J$104:AN$104)</f>
        <v>108.05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-141.33000000000001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10.833657846867466</v>
      </c>
      <c r="AD4">
        <f t="shared" ref="AD4:AD67" si="1">SUM(B4:AB4,AI4:AT4)-AC4</f>
        <v>369.41160475827496</v>
      </c>
      <c r="AE4">
        <f>'IDT-1'!C4</f>
        <v>0</v>
      </c>
      <c r="AF4" s="24"/>
      <c r="AG4">
        <f t="shared" ref="AG4:AG67" si="2">SUM(AD4:AF4)</f>
        <v>369.41160475827496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-21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5.9024900000000002</v>
      </c>
      <c r="E5">
        <f>GT_NG!Q5</f>
        <v>8.3222738453129281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593.00673230999439</v>
      </c>
      <c r="P5" s="36">
        <v>32.56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17.68</v>
      </c>
      <c r="U5" s="37">
        <f>SUMPRODUCT(LTA!J5:AN5,LTA!J$102:AN$102,LTA!J$104:AN$104)</f>
        <v>107.74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-150</v>
      </c>
      <c r="AA5" s="75">
        <f>STOA!I5</f>
        <v>0</v>
      </c>
      <c r="AB5" s="75">
        <f>-STOA!O5</f>
        <v>-290.49</v>
      </c>
      <c r="AC5">
        <f t="shared" si="0"/>
        <v>10.851191514574635</v>
      </c>
      <c r="AD5">
        <f t="shared" si="1"/>
        <v>348.04255407362933</v>
      </c>
      <c r="AE5">
        <f>'IDT-1'!C5</f>
        <v>0</v>
      </c>
      <c r="AF5" s="24"/>
      <c r="AG5">
        <f t="shared" si="2"/>
        <v>348.04255407362933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5.9024900000000002</v>
      </c>
      <c r="E6">
        <f>GT_NG!Q6</f>
        <v>8.3222738453129281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593.00673230999439</v>
      </c>
      <c r="P6" s="36">
        <v>32.56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17.23</v>
      </c>
      <c r="U6" s="37">
        <f>SUMPRODUCT(LTA!J6:AN6,LTA!J$102:AN$102,LTA!J$104:AN$104)</f>
        <v>107.64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-149</v>
      </c>
      <c r="AA6" s="75">
        <f>STOA!I6</f>
        <v>0</v>
      </c>
      <c r="AB6" s="75">
        <f>-STOA!O6</f>
        <v>-290.49</v>
      </c>
      <c r="AC6">
        <f t="shared" si="0"/>
        <v>11.058350457696863</v>
      </c>
      <c r="AD6">
        <f t="shared" si="1"/>
        <v>322.28539513050714</v>
      </c>
      <c r="AE6">
        <f>'IDT-1'!C6</f>
        <v>0</v>
      </c>
      <c r="AF6" s="24"/>
      <c r="AG6">
        <f t="shared" si="2"/>
        <v>322.28539513050714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5.9024900000000002</v>
      </c>
      <c r="E7">
        <f>GT_NG!Q7</f>
        <v>8.3222738453129281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593.00673230999439</v>
      </c>
      <c r="P7" s="36">
        <v>32.56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26.75</v>
      </c>
      <c r="U7" s="37">
        <f>SUMPRODUCT(LTA!J7:AN7,LTA!J$102:AN$102,LTA!J$104:AN$104)</f>
        <v>107.64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-159</v>
      </c>
      <c r="AA7" s="75">
        <f>STOA!I7</f>
        <v>0</v>
      </c>
      <c r="AB7" s="75">
        <f>-STOA!O7</f>
        <v>-290.49</v>
      </c>
      <c r="AC7">
        <f t="shared" si="0"/>
        <v>11.239972350395531</v>
      </c>
      <c r="AD7">
        <f t="shared" si="1"/>
        <v>319.62377323780845</v>
      </c>
      <c r="AE7">
        <f>'IDT-1'!C7</f>
        <v>0</v>
      </c>
      <c r="AF7" s="24"/>
      <c r="AG7">
        <f t="shared" si="2"/>
        <v>319.62377323780845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5.9024900000000002</v>
      </c>
      <c r="E8">
        <f>GT_NG!Q8</f>
        <v>8.3222738453129281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593.00673230999439</v>
      </c>
      <c r="P8" s="36">
        <v>32.56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26.42</v>
      </c>
      <c r="U8" s="37">
        <f>SUMPRODUCT(LTA!J8:AN8,LTA!J$102:AN$102,LTA!J$104:AN$104)</f>
        <v>107.64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-164</v>
      </c>
      <c r="AA8" s="75">
        <f>STOA!I8</f>
        <v>0</v>
      </c>
      <c r="AB8" s="75">
        <f>-STOA!O8</f>
        <v>-290.49</v>
      </c>
      <c r="AC8">
        <f t="shared" si="0"/>
        <v>11.203315719495976</v>
      </c>
      <c r="AD8">
        <f t="shared" si="1"/>
        <v>323.33042986870794</v>
      </c>
      <c r="AE8">
        <f>'IDT-1'!C8</f>
        <v>0</v>
      </c>
      <c r="AF8" s="24"/>
      <c r="AG8">
        <f t="shared" si="2"/>
        <v>323.33042986870794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5.9024900000000002</v>
      </c>
      <c r="E9">
        <f>GT_NG!Q9</f>
        <v>8.3222738453129281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591.82362552551695</v>
      </c>
      <c r="P9" s="36">
        <v>32.56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41.75</v>
      </c>
      <c r="U9" s="37">
        <f>SUMPRODUCT(LTA!J9:AN9,LTA!J$102:AN$102,LTA!J$104:AN$104)</f>
        <v>111.96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-164</v>
      </c>
      <c r="AA9" s="75">
        <f>STOA!I9</f>
        <v>0</v>
      </c>
      <c r="AB9" s="75">
        <f>-STOA!O9</f>
        <v>-290.49</v>
      </c>
      <c r="AC9">
        <f t="shared" si="0"/>
        <v>11.366908780231254</v>
      </c>
      <c r="AD9">
        <f t="shared" si="1"/>
        <v>340.63373002349522</v>
      </c>
      <c r="AE9">
        <f>'IDT-1'!C9</f>
        <v>0</v>
      </c>
      <c r="AF9" s="24"/>
      <c r="AG9">
        <f t="shared" si="2"/>
        <v>340.63373002349522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5.9024900000000002</v>
      </c>
      <c r="E10">
        <f>GT_NG!Q10</f>
        <v>8.3222738453129281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591.82362552551695</v>
      </c>
      <c r="P10" s="36">
        <v>32.56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41.08</v>
      </c>
      <c r="U10" s="37">
        <f>SUMPRODUCT(LTA!J10:AN10,LTA!J$102:AN$102,LTA!J$104:AN$104)</f>
        <v>111.64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-164</v>
      </c>
      <c r="AA10" s="75">
        <f>STOA!I10</f>
        <v>0</v>
      </c>
      <c r="AB10" s="75">
        <f>-STOA!O10</f>
        <v>-290.49</v>
      </c>
      <c r="AC10">
        <f t="shared" si="0"/>
        <v>11.409419726580587</v>
      </c>
      <c r="AD10">
        <f t="shared" si="1"/>
        <v>333.60121907714586</v>
      </c>
      <c r="AE10">
        <f>'IDT-1'!C10</f>
        <v>0</v>
      </c>
      <c r="AF10" s="24"/>
      <c r="AG10">
        <f t="shared" si="2"/>
        <v>333.60121907714586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5.9024900000000002</v>
      </c>
      <c r="E11">
        <f>GT_NG!Q11</f>
        <v>8.3222738453129281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591.82362552551695</v>
      </c>
      <c r="P11" s="36">
        <v>32.56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40.17</v>
      </c>
      <c r="U11" s="37">
        <f>SUMPRODUCT(LTA!J11:AN11,LTA!J$102:AN$102,LTA!J$104:AN$104)</f>
        <v>111.3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-169</v>
      </c>
      <c r="AA11" s="75">
        <f>STOA!I11</f>
        <v>0</v>
      </c>
      <c r="AB11" s="75">
        <f>-STOA!O11</f>
        <v>-290.49</v>
      </c>
      <c r="AC11">
        <f t="shared" si="0"/>
        <v>11.669996773777036</v>
      </c>
      <c r="AD11">
        <f t="shared" si="1"/>
        <v>300.09064202994932</v>
      </c>
      <c r="AE11">
        <f>'IDT-1'!C11</f>
        <v>0</v>
      </c>
      <c r="AF11" s="24"/>
      <c r="AG11">
        <f t="shared" si="2"/>
        <v>300.09064202994932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-77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5.9024900000000002</v>
      </c>
      <c r="E12">
        <f>GT_NG!Q12</f>
        <v>8.3222738453129281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590.42175809322362</v>
      </c>
      <c r="P12" s="36">
        <v>32.56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39.42</v>
      </c>
      <c r="U12" s="37">
        <f>SUMPRODUCT(LTA!J12:AN12,LTA!J$102:AN$102,LTA!J$104:AN$104)</f>
        <v>110.96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-174</v>
      </c>
      <c r="AA12" s="75">
        <f>STOA!I12</f>
        <v>0</v>
      </c>
      <c r="AB12" s="75">
        <f>-STOA!O12</f>
        <v>-290.49</v>
      </c>
      <c r="AC12">
        <f t="shared" si="0"/>
        <v>11.682949718245329</v>
      </c>
      <c r="AD12">
        <f t="shared" si="1"/>
        <v>293.58582165318779</v>
      </c>
      <c r="AE12">
        <f>'IDT-1'!C12</f>
        <v>0</v>
      </c>
      <c r="AF12" s="24"/>
      <c r="AG12">
        <f t="shared" si="2"/>
        <v>293.58582165318779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5.9024900000000002</v>
      </c>
      <c r="E13">
        <f>GT_NG!Q13</f>
        <v>8.3222738453129281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591.1770269069284</v>
      </c>
      <c r="P13" s="36">
        <v>32.56</v>
      </c>
      <c r="Q13" s="36">
        <v>9.5800000000000018</v>
      </c>
      <c r="R13" s="38">
        <v>0</v>
      </c>
      <c r="S13" s="38">
        <v>0</v>
      </c>
      <c r="T13" s="37">
        <f>SUMPRODUCT(LTA!J13:AN13,LTA!J$101:AN$101,LTA!J$104:AN$104)</f>
        <v>31.94</v>
      </c>
      <c r="U13" s="37">
        <f>SUMPRODUCT(LTA!J13:AN13,LTA!J$102:AN$102,LTA!J$104:AN$104)</f>
        <v>110.64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-179</v>
      </c>
      <c r="AA13" s="75">
        <f>STOA!I13</f>
        <v>0</v>
      </c>
      <c r="AB13" s="75">
        <f>-STOA!O13</f>
        <v>-290.49</v>
      </c>
      <c r="AC13">
        <f t="shared" si="0"/>
        <v>11.657658607180007</v>
      </c>
      <c r="AD13">
        <f t="shared" si="1"/>
        <v>282.56638157795794</v>
      </c>
      <c r="AE13">
        <f>'IDT-1'!C13</f>
        <v>0</v>
      </c>
      <c r="AF13" s="24"/>
      <c r="AG13">
        <f t="shared" si="2"/>
        <v>282.56638157795794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5.9024900000000002</v>
      </c>
      <c r="E14">
        <f>GT_NG!Q14</f>
        <v>8.3222738453129281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590.41762577492705</v>
      </c>
      <c r="P14" s="36">
        <v>32.56</v>
      </c>
      <c r="Q14" s="36">
        <v>9.5800000000000018</v>
      </c>
      <c r="R14" s="38">
        <v>0</v>
      </c>
      <c r="S14" s="38">
        <v>0</v>
      </c>
      <c r="T14" s="37">
        <f>SUMPRODUCT(LTA!J14:AN14,LTA!J$101:AN$101,LTA!J$104:AN$104)</f>
        <v>31.17</v>
      </c>
      <c r="U14" s="37">
        <f>SUMPRODUCT(LTA!J14:AN14,LTA!J$102:AN$102,LTA!J$104:AN$104)</f>
        <v>110.3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-179</v>
      </c>
      <c r="AA14" s="75">
        <f>STOA!I14</f>
        <v>0</v>
      </c>
      <c r="AB14" s="75">
        <f>-STOA!O14</f>
        <v>-290.49</v>
      </c>
      <c r="AC14">
        <f t="shared" si="0"/>
        <v>11.675840268570751</v>
      </c>
      <c r="AD14">
        <f t="shared" si="1"/>
        <v>276.67879878456569</v>
      </c>
      <c r="AE14">
        <f>'IDT-1'!C14</f>
        <v>0</v>
      </c>
      <c r="AF14" s="24"/>
      <c r="AG14">
        <f t="shared" si="2"/>
        <v>276.67879878456569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5.9024900000000002</v>
      </c>
      <c r="E15">
        <f>GT_NG!Q15</f>
        <v>8.3222738453129281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593.07958125452933</v>
      </c>
      <c r="P15" s="36">
        <v>32.56</v>
      </c>
      <c r="Q15" s="36">
        <v>9.5800000000000018</v>
      </c>
      <c r="R15" s="38">
        <v>0</v>
      </c>
      <c r="S15" s="38">
        <v>0</v>
      </c>
      <c r="T15" s="37">
        <f>SUMPRODUCT(LTA!J15:AN15,LTA!J$101:AN$101,LTA!J$104:AN$104)</f>
        <v>30.57</v>
      </c>
      <c r="U15" s="37">
        <f>SUMPRODUCT(LTA!J15:AN15,LTA!J$102:AN$102,LTA!J$104:AN$104)</f>
        <v>109.46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-184</v>
      </c>
      <c r="AA15" s="75">
        <f>STOA!I15</f>
        <v>0</v>
      </c>
      <c r="AB15" s="75">
        <f>-STOA!O15</f>
        <v>-290.49</v>
      </c>
      <c r="AC15">
        <f t="shared" si="0"/>
        <v>11.6945758523243</v>
      </c>
      <c r="AD15">
        <f t="shared" si="1"/>
        <v>276.8820186804146</v>
      </c>
      <c r="AE15">
        <f>'IDT-1'!C15</f>
        <v>0</v>
      </c>
      <c r="AF15" s="24"/>
      <c r="AG15">
        <f t="shared" si="2"/>
        <v>276.8820186804146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5.9024900000000002</v>
      </c>
      <c r="E16">
        <f>GT_NG!Q16</f>
        <v>8.3222738453129281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607.20896925452939</v>
      </c>
      <c r="P16" s="36">
        <v>32.56</v>
      </c>
      <c r="Q16" s="36">
        <v>9.5800000000000018</v>
      </c>
      <c r="R16" s="38">
        <v>0</v>
      </c>
      <c r="S16" s="38">
        <v>0</v>
      </c>
      <c r="T16" s="37">
        <f>SUMPRODUCT(LTA!J16:AN16,LTA!J$101:AN$101,LTA!J$104:AN$104)</f>
        <v>29.43</v>
      </c>
      <c r="U16" s="37">
        <f>SUMPRODUCT(LTA!J16:AN16,LTA!J$102:AN$102,LTA!J$104:AN$104)</f>
        <v>108.64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-184</v>
      </c>
      <c r="AA16" s="75">
        <f>STOA!I16</f>
        <v>0</v>
      </c>
      <c r="AB16" s="75">
        <f>-STOA!O16</f>
        <v>-290.49</v>
      </c>
      <c r="AC16">
        <f t="shared" si="0"/>
        <v>11.898452604222967</v>
      </c>
      <c r="AD16">
        <f t="shared" si="1"/>
        <v>276.84752992851588</v>
      </c>
      <c r="AE16">
        <f>'IDT-1'!C16</f>
        <v>0</v>
      </c>
      <c r="AF16" s="24"/>
      <c r="AG16">
        <f t="shared" si="2"/>
        <v>276.84752992851588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5.9024900000000002</v>
      </c>
      <c r="E17">
        <f>GT_NG!Q17</f>
        <v>8.3222738453129281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607.20896925452939</v>
      </c>
      <c r="P17" s="36">
        <v>32.56</v>
      </c>
      <c r="Q17" s="36">
        <v>9.5800000000000018</v>
      </c>
      <c r="R17" s="38">
        <v>0</v>
      </c>
      <c r="S17" s="38">
        <v>0</v>
      </c>
      <c r="T17" s="37">
        <f>SUMPRODUCT(LTA!J17:AN17,LTA!J$101:AN$101,LTA!J$104:AN$104)</f>
        <v>28.45</v>
      </c>
      <c r="U17" s="37">
        <f>SUMPRODUCT(LTA!J17:AN17,LTA!J$102:AN$102,LTA!J$104:AN$104)</f>
        <v>108.46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-189</v>
      </c>
      <c r="AA17" s="75">
        <f>STOA!I17</f>
        <v>0</v>
      </c>
      <c r="AB17" s="75">
        <f>-STOA!O17</f>
        <v>-290.49</v>
      </c>
      <c r="AC17">
        <f t="shared" si="0"/>
        <v>11.854823973323413</v>
      </c>
      <c r="AD17">
        <f t="shared" si="1"/>
        <v>279.73115855941558</v>
      </c>
      <c r="AE17">
        <f>'IDT-1'!C17</f>
        <v>0</v>
      </c>
      <c r="AF17" s="24"/>
      <c r="AG17">
        <f t="shared" si="2"/>
        <v>279.73115855941558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5.9024900000000002</v>
      </c>
      <c r="E18">
        <f>GT_NG!Q18</f>
        <v>8.3222738453129281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607.20896925452939</v>
      </c>
      <c r="P18" s="36">
        <v>32.56</v>
      </c>
      <c r="Q18" s="36">
        <v>9.5800000000000018</v>
      </c>
      <c r="R18" s="38">
        <v>0</v>
      </c>
      <c r="S18" s="38">
        <v>0</v>
      </c>
      <c r="T18" s="37">
        <f>SUMPRODUCT(LTA!J18:AN18,LTA!J$101:AN$101,LTA!J$104:AN$104)</f>
        <v>27.35</v>
      </c>
      <c r="U18" s="37">
        <f>SUMPRODUCT(LTA!J18:AN18,LTA!J$102:AN$102,LTA!J$104:AN$104)</f>
        <v>108.46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-184</v>
      </c>
      <c r="AA18" s="75">
        <f>STOA!I18</f>
        <v>0</v>
      </c>
      <c r="AB18" s="75">
        <f>-STOA!O18</f>
        <v>-290.49</v>
      </c>
      <c r="AC18">
        <f t="shared" si="0"/>
        <v>11.828641657873636</v>
      </c>
      <c r="AD18">
        <f t="shared" si="1"/>
        <v>280.65734087486533</v>
      </c>
      <c r="AE18">
        <f>'IDT-1'!C18</f>
        <v>0</v>
      </c>
      <c r="AF18" s="24"/>
      <c r="AG18">
        <f t="shared" si="2"/>
        <v>280.65734087486533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5.9024900000000002</v>
      </c>
      <c r="E19">
        <f>GT_NG!Q19</f>
        <v>8.3682193239286669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607.20896925452939</v>
      </c>
      <c r="P19" s="36">
        <v>32.56</v>
      </c>
      <c r="Q19" s="36">
        <v>9.5800000000000018</v>
      </c>
      <c r="R19" s="38">
        <v>0</v>
      </c>
      <c r="S19" s="38">
        <v>0</v>
      </c>
      <c r="T19" s="37">
        <f>SUMPRODUCT(LTA!J19:AN19,LTA!J$101:AN$101,LTA!J$104:AN$104)</f>
        <v>25.08</v>
      </c>
      <c r="U19" s="37">
        <f>SUMPRODUCT(LTA!J19:AN19,LTA!J$102:AN$102,LTA!J$104:AN$104)</f>
        <v>108.50999999999999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-184</v>
      </c>
      <c r="AA19" s="75">
        <f>STOA!I19</f>
        <v>0</v>
      </c>
      <c r="AB19" s="75">
        <f>-STOA!O19</f>
        <v>-290.49</v>
      </c>
      <c r="AC19">
        <f t="shared" si="0"/>
        <v>11.784966126719338</v>
      </c>
      <c r="AD19">
        <f t="shared" si="1"/>
        <v>281.52696188463534</v>
      </c>
      <c r="AE19">
        <f>'IDT-1'!C19</f>
        <v>0</v>
      </c>
      <c r="AF19" s="24"/>
      <c r="AG19">
        <f t="shared" si="2"/>
        <v>281.52696188463534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-78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5.9024900000000002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593.08135896933049</v>
      </c>
      <c r="P20" s="36">
        <v>35.840000000000003</v>
      </c>
      <c r="Q20" s="36">
        <v>9.5800000000000018</v>
      </c>
      <c r="R20" s="38">
        <v>0</v>
      </c>
      <c r="S20" s="38">
        <v>0</v>
      </c>
      <c r="T20" s="37">
        <f>SUMPRODUCT(LTA!J20:AN20,LTA!J$101:AN$101,LTA!J$104:AN$104)</f>
        <v>24.39</v>
      </c>
      <c r="U20" s="37">
        <f>SUMPRODUCT(LTA!J20:AN20,LTA!J$102:AN$102,LTA!J$104:AN$104)</f>
        <v>108.69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-174</v>
      </c>
      <c r="AA20" s="75">
        <f>STOA!I20</f>
        <v>0</v>
      </c>
      <c r="AB20" s="75">
        <f>-STOA!O20</f>
        <v>-290.49</v>
      </c>
      <c r="AC20">
        <f t="shared" si="0"/>
        <v>11.555944251652248</v>
      </c>
      <c r="AD20">
        <f t="shared" si="1"/>
        <v>286.62701334674205</v>
      </c>
      <c r="AE20">
        <f>'IDT-1'!C20</f>
        <v>0</v>
      </c>
      <c r="AF20" s="24"/>
      <c r="AG20">
        <f t="shared" si="2"/>
        <v>286.62701334674205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5.9024900000000002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590.3110213070039</v>
      </c>
      <c r="P21" s="36">
        <v>32.56</v>
      </c>
      <c r="Q21" s="36">
        <v>9.5800000000000018</v>
      </c>
      <c r="R21" s="38">
        <v>0</v>
      </c>
      <c r="S21" s="38">
        <v>0</v>
      </c>
      <c r="T21" s="37">
        <f>SUMPRODUCT(LTA!J21:AN21,LTA!J$101:AN$101,LTA!J$104:AN$104)</f>
        <v>22.08</v>
      </c>
      <c r="U21" s="37">
        <f>SUMPRODUCT(LTA!J21:AN21,LTA!J$102:AN$102,LTA!J$104:AN$104)</f>
        <v>108.97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-197.45</v>
      </c>
      <c r="AA21" s="75">
        <f>STOA!I21</f>
        <v>0</v>
      </c>
      <c r="AB21" s="75">
        <f>-STOA!O21</f>
        <v>-290.49</v>
      </c>
      <c r="AC21">
        <f t="shared" si="0"/>
        <v>11.313987124042235</v>
      </c>
      <c r="AD21">
        <f t="shared" si="1"/>
        <v>299.33863281202559</v>
      </c>
      <c r="AE21">
        <f>'IDT-1'!C21</f>
        <v>0</v>
      </c>
      <c r="AF21" s="24"/>
      <c r="AG21">
        <f t="shared" si="2"/>
        <v>299.33863281202559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5.9024900000000002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590.3110213070039</v>
      </c>
      <c r="P22" s="36">
        <v>32.56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21.36</v>
      </c>
      <c r="U22" s="37">
        <f>SUMPRODUCT(LTA!J22:AN22,LTA!J$102:AN$102,LTA!J$104:AN$104)</f>
        <v>109.25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-200</v>
      </c>
      <c r="AA22" s="75">
        <f>STOA!I22</f>
        <v>0</v>
      </c>
      <c r="AB22" s="75">
        <f>-STOA!O22</f>
        <v>-290.49</v>
      </c>
      <c r="AC22">
        <f t="shared" si="0"/>
        <v>11.187882894917589</v>
      </c>
      <c r="AD22">
        <f t="shared" si="1"/>
        <v>313.47473704115021</v>
      </c>
      <c r="AE22">
        <f>'IDT-1'!C22</f>
        <v>0</v>
      </c>
      <c r="AF22" s="24"/>
      <c r="AG22">
        <f t="shared" si="2"/>
        <v>313.47473704115021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5.9024900000000002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596.17717208610281</v>
      </c>
      <c r="P23" s="36">
        <v>32.56</v>
      </c>
      <c r="Q23" s="36">
        <v>9.5800000000000018</v>
      </c>
      <c r="R23" s="38">
        <v>0</v>
      </c>
      <c r="S23" s="38">
        <v>0</v>
      </c>
      <c r="T23" s="37">
        <f>SUMPRODUCT(LTA!J23:AN23,LTA!J$101:AN$101,LTA!J$104:AN$104)</f>
        <v>21.32</v>
      </c>
      <c r="U23" s="37">
        <f>SUMPRODUCT(LTA!J23:AN23,LTA!J$102:AN$102,LTA!J$104:AN$104)</f>
        <v>109.47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-200</v>
      </c>
      <c r="AA23" s="75">
        <f>STOA!I23</f>
        <v>0</v>
      </c>
      <c r="AB23" s="75">
        <f>-STOA!O23</f>
        <v>-250.49</v>
      </c>
      <c r="AC23">
        <f t="shared" si="0"/>
        <v>11.077718564689127</v>
      </c>
      <c r="AD23">
        <f t="shared" si="1"/>
        <v>338.63105215047767</v>
      </c>
      <c r="AE23">
        <f>'IDT-1'!C23</f>
        <v>0</v>
      </c>
      <c r="AF23" s="24"/>
      <c r="AG23">
        <f t="shared" si="2"/>
        <v>338.63105215047767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-32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5.9024900000000002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601.93346672610062</v>
      </c>
      <c r="P24" s="36">
        <v>32.56</v>
      </c>
      <c r="Q24" s="36">
        <v>9.5800000000000018</v>
      </c>
      <c r="R24" s="38">
        <v>0</v>
      </c>
      <c r="S24" s="38">
        <v>0</v>
      </c>
      <c r="T24" s="37">
        <f>SUMPRODUCT(LTA!J24:AN24,LTA!J$101:AN$101,LTA!J$104:AN$104)</f>
        <v>21.62</v>
      </c>
      <c r="U24" s="37">
        <f>SUMPRODUCT(LTA!J24:AN24,LTA!J$102:AN$102,LTA!J$104:AN$104)</f>
        <v>109.74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0</v>
      </c>
      <c r="AB24" s="75">
        <f>-STOA!O24</f>
        <v>-250.49</v>
      </c>
      <c r="AC24">
        <f t="shared" si="0"/>
        <v>10.885195865643324</v>
      </c>
      <c r="AD24">
        <f t="shared" si="1"/>
        <v>374.14986948952122</v>
      </c>
      <c r="AE24">
        <f>'IDT-1'!C24</f>
        <v>0</v>
      </c>
      <c r="AF24" s="24"/>
      <c r="AG24">
        <f t="shared" si="2"/>
        <v>374.14986948952122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5.9024900000000002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627.07834296842702</v>
      </c>
      <c r="P25" s="36">
        <v>67.680000000000007</v>
      </c>
      <c r="Q25" s="36">
        <v>9.2200000000000024</v>
      </c>
      <c r="R25" s="38">
        <v>0</v>
      </c>
      <c r="S25" s="38">
        <v>0</v>
      </c>
      <c r="T25" s="37">
        <f>SUMPRODUCT(LTA!J25:AN25,LTA!J$101:AN$101,LTA!J$104:AN$104)</f>
        <v>21.52</v>
      </c>
      <c r="U25" s="37">
        <f>SUMPRODUCT(LTA!J25:AN25,LTA!J$102:AN$102,LTA!J$104:AN$104)</f>
        <v>107.64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-135</v>
      </c>
      <c r="AA25" s="75">
        <f>STOA!I25</f>
        <v>0</v>
      </c>
      <c r="AB25" s="75">
        <f>-STOA!O25</f>
        <v>-250.49</v>
      </c>
      <c r="AC25">
        <f t="shared" si="0"/>
        <v>11.539339980576647</v>
      </c>
      <c r="AD25">
        <f t="shared" si="1"/>
        <v>411.20060161691424</v>
      </c>
      <c r="AE25">
        <f>'IDT-1'!C25</f>
        <v>0</v>
      </c>
      <c r="AF25" s="24"/>
      <c r="AG25">
        <f t="shared" si="2"/>
        <v>411.20060161691424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5.9024900000000002</v>
      </c>
      <c r="E26">
        <f>GT_NG!Q26</f>
        <v>8.5968591961671539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644.66582716785138</v>
      </c>
      <c r="P26" s="36">
        <v>67.680000000000007</v>
      </c>
      <c r="Q26" s="36">
        <v>19.09</v>
      </c>
      <c r="R26" s="38">
        <v>0</v>
      </c>
      <c r="S26" s="38">
        <v>0</v>
      </c>
      <c r="T26" s="37">
        <f>SUMPRODUCT(LTA!J26:AN26,LTA!J$101:AN$101,LTA!J$104:AN$104)</f>
        <v>21.56</v>
      </c>
      <c r="U26" s="37">
        <f>SUMPRODUCT(LTA!J26:AN26,LTA!J$102:AN$102,LTA!J$104:AN$104)</f>
        <v>107.64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-97</v>
      </c>
      <c r="AA26" s="75">
        <f>STOA!I26</f>
        <v>0</v>
      </c>
      <c r="AB26" s="75">
        <f>-STOA!O26</f>
        <v>-250.49</v>
      </c>
      <c r="AC26">
        <f t="shared" si="0"/>
        <v>11.465357169755805</v>
      </c>
      <c r="AD26">
        <f t="shared" si="1"/>
        <v>474.7720686271594</v>
      </c>
      <c r="AE26">
        <f>'IDT-1'!C26</f>
        <v>-4.657</v>
      </c>
      <c r="AF26" s="24"/>
      <c r="AG26">
        <f t="shared" si="2"/>
        <v>470.11506862715942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5.9024900000000002</v>
      </c>
      <c r="E27">
        <f>GT_NG!Q27</f>
        <v>8.3222738453129281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674.09615804193163</v>
      </c>
      <c r="P27" s="36">
        <v>67.680000000000007</v>
      </c>
      <c r="Q27" s="36">
        <v>21.94</v>
      </c>
      <c r="R27" s="38">
        <v>0</v>
      </c>
      <c r="S27" s="38">
        <v>0</v>
      </c>
      <c r="T27" s="37">
        <f>SUMPRODUCT(LTA!J27:AN27,LTA!J$101:AN$101,LTA!J$104:AN$104)</f>
        <v>21.05</v>
      </c>
      <c r="U27" s="37">
        <f>SUMPRODUCT(LTA!J27:AN27,LTA!J$102:AN$102,LTA!J$104:AN$104)</f>
        <v>107.64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</v>
      </c>
      <c r="AA27" s="75">
        <f>STOA!I27</f>
        <v>0</v>
      </c>
      <c r="AB27" s="75">
        <f>-STOA!O27</f>
        <v>-325</v>
      </c>
      <c r="AC27">
        <f t="shared" si="0"/>
        <v>11.335916454837745</v>
      </c>
      <c r="AD27">
        <f t="shared" si="1"/>
        <v>550.8572533881661</v>
      </c>
      <c r="AE27">
        <f>'IDT-1'!C27</f>
        <v>-27</v>
      </c>
      <c r="AF27" s="24"/>
      <c r="AG27">
        <f t="shared" si="2"/>
        <v>523.8572533881661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5.9024900000000002</v>
      </c>
      <c r="E28">
        <f>GT_NG!Q28</f>
        <v>8.3222738453129281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44.997895622895612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729.47267501551835</v>
      </c>
      <c r="P28" s="36">
        <v>67.680000000000007</v>
      </c>
      <c r="Q28" s="36">
        <v>21.94</v>
      </c>
      <c r="R28" s="38">
        <v>0.54</v>
      </c>
      <c r="S28" s="38">
        <v>0</v>
      </c>
      <c r="T28" s="37">
        <f>SUMPRODUCT(LTA!J28:AN28,LTA!J$101:AN$101,LTA!J$104:AN$104)</f>
        <v>20.2</v>
      </c>
      <c r="U28" s="37">
        <f>SUMPRODUCT(LTA!J28:AN28,LTA!J$102:AN$102,LTA!J$104:AN$104)</f>
        <v>107.64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11.759992322370042</v>
      </c>
      <c r="AD28">
        <f t="shared" si="1"/>
        <v>604.93534216135686</v>
      </c>
      <c r="AE28">
        <f>'IDT-1'!C28</f>
        <v>-13</v>
      </c>
      <c r="AF28" s="24"/>
      <c r="AG28">
        <f t="shared" si="2"/>
        <v>591.93534216135686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5.9024900000000002</v>
      </c>
      <c r="E29">
        <f>GT_NG!Q29</f>
        <v>8.3222738453129281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812.43417029366913</v>
      </c>
      <c r="P29" s="36">
        <v>67.680000000000007</v>
      </c>
      <c r="Q29" s="36">
        <v>21.94</v>
      </c>
      <c r="R29" s="38">
        <v>1.91</v>
      </c>
      <c r="S29" s="38">
        <v>0</v>
      </c>
      <c r="T29" s="37">
        <f>SUMPRODUCT(LTA!J29:AN29,LTA!J$101:AN$101,LTA!J$104:AN$104)</f>
        <v>19.829999999999998</v>
      </c>
      <c r="U29" s="37">
        <f>SUMPRODUCT(LTA!J29:AN29,LTA!J$102:AN$102,LTA!J$104:AN$104)</f>
        <v>107.64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12.507642348098631</v>
      </c>
      <c r="AD29">
        <f t="shared" si="1"/>
        <v>683.15129179088353</v>
      </c>
      <c r="AE29">
        <f>'IDT-1'!C29</f>
        <v>-40</v>
      </c>
      <c r="AF29" s="24"/>
      <c r="AG29">
        <f t="shared" si="2"/>
        <v>643.15129179088353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5.9024900000000002</v>
      </c>
      <c r="E30">
        <f>GT_NG!Q30</f>
        <v>8.3222738453129281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819.61596970694302</v>
      </c>
      <c r="P30" s="36">
        <v>67.680000000000007</v>
      </c>
      <c r="Q30" s="36">
        <v>21.94</v>
      </c>
      <c r="R30" s="38">
        <v>5.7</v>
      </c>
      <c r="S30" s="38">
        <v>0</v>
      </c>
      <c r="T30" s="37">
        <f>SUMPRODUCT(LTA!J30:AN30,LTA!J$101:AN$101,LTA!J$104:AN$104)</f>
        <v>20.03</v>
      </c>
      <c r="U30" s="37">
        <f>SUMPRODUCT(LTA!J30:AN30,LTA!J$102:AN$102,LTA!J$104:AN$104)</f>
        <v>107.64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12.79561051359369</v>
      </c>
      <c r="AD30">
        <f t="shared" si="1"/>
        <v>691.03512303866239</v>
      </c>
      <c r="AE30">
        <f>'IDT-1'!C30</f>
        <v>0</v>
      </c>
      <c r="AF30" s="24"/>
      <c r="AG30">
        <f t="shared" si="2"/>
        <v>691.03512303866239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5.9024900000000002</v>
      </c>
      <c r="E31">
        <f>GT_NG!Q31</f>
        <v>8.3222738453129281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820.48002937281194</v>
      </c>
      <c r="P31" s="36">
        <v>67.680000000000007</v>
      </c>
      <c r="Q31" s="36">
        <v>21.94</v>
      </c>
      <c r="R31" s="38">
        <v>12.44</v>
      </c>
      <c r="S31" s="38">
        <v>0</v>
      </c>
      <c r="T31" s="37">
        <f>SUMPRODUCT(LTA!J31:AN31,LTA!J$101:AN$101,LTA!J$104:AN$104)</f>
        <v>20.010000000000002</v>
      </c>
      <c r="U31" s="37">
        <f>SUMPRODUCT(LTA!J31:AN31,LTA!J$102:AN$102,LTA!J$104:AN$104)</f>
        <v>107.64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12.562826094415874</v>
      </c>
      <c r="AD31">
        <f t="shared" si="1"/>
        <v>733.8519671237093</v>
      </c>
      <c r="AE31">
        <f>'IDT-1'!C31</f>
        <v>0</v>
      </c>
      <c r="AF31" s="24"/>
      <c r="AG31">
        <f t="shared" si="2"/>
        <v>733.8519671237093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8.3222738453129281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821.01705150360897</v>
      </c>
      <c r="P32" s="36">
        <v>67.680000000000007</v>
      </c>
      <c r="Q32" s="36">
        <v>21.94</v>
      </c>
      <c r="R32" s="38">
        <v>22.582937044745059</v>
      </c>
      <c r="S32" s="38">
        <v>0</v>
      </c>
      <c r="T32" s="37">
        <f>SUMPRODUCT(LTA!J32:AN32,LTA!J$101:AN$101,LTA!J$104:AN$104)</f>
        <v>21.37</v>
      </c>
      <c r="U32" s="37">
        <f>SUMPRODUCT(LTA!J32:AN32,LTA!J$102:AN$102,LTA!J$104:AN$104)</f>
        <v>107.64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12.461045910093086</v>
      </c>
      <c r="AD32">
        <f t="shared" si="1"/>
        <v>770.04036648357408</v>
      </c>
      <c r="AE32">
        <f>'IDT-1'!C32</f>
        <v>0</v>
      </c>
      <c r="AF32" s="24"/>
      <c r="AG32">
        <f t="shared" si="2"/>
        <v>770.04036648357408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8.3222738453129281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823.19144697017202</v>
      </c>
      <c r="P33" s="36">
        <v>67.680000000000007</v>
      </c>
      <c r="Q33" s="36">
        <v>21.94</v>
      </c>
      <c r="R33" s="38">
        <v>26.3</v>
      </c>
      <c r="S33" s="38">
        <v>0</v>
      </c>
      <c r="T33" s="37">
        <f>SUMPRODUCT(LTA!J33:AN33,LTA!J$101:AN$101,LTA!J$104:AN$104)</f>
        <v>28.81</v>
      </c>
      <c r="U33" s="37">
        <f>SUMPRODUCT(LTA!J33:AN33,LTA!J$102:AN$102,LTA!J$104:AN$104)</f>
        <v>107.64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12.462905110412802</v>
      </c>
      <c r="AD33">
        <f t="shared" si="1"/>
        <v>796.36996570507222</v>
      </c>
      <c r="AE33">
        <f>'IDT-1'!C33</f>
        <v>0</v>
      </c>
      <c r="AF33" s="24"/>
      <c r="AG33">
        <f t="shared" si="2"/>
        <v>796.36996570507222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8.3222738453129281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796.75230146820036</v>
      </c>
      <c r="P34" s="36">
        <v>67.680000000000007</v>
      </c>
      <c r="Q34" s="36">
        <v>21.94</v>
      </c>
      <c r="R34" s="38">
        <v>26.3</v>
      </c>
      <c r="S34" s="38">
        <v>0</v>
      </c>
      <c r="T34" s="37">
        <f>SUMPRODUCT(LTA!J34:AN34,LTA!J$101:AN$101,LTA!J$104:AN$104)</f>
        <v>40.370000000000005</v>
      </c>
      <c r="U34" s="37">
        <f>SUMPRODUCT(LTA!J34:AN34,LTA!J$102:AN$102,LTA!J$104:AN$104)</f>
        <v>107.64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12.244737553222457</v>
      </c>
      <c r="AD34">
        <f t="shared" si="1"/>
        <v>792.70898776029094</v>
      </c>
      <c r="AE34">
        <f>'IDT-1'!C34</f>
        <v>0</v>
      </c>
      <c r="AF34" s="24"/>
      <c r="AG34">
        <f t="shared" si="2"/>
        <v>792.70898776029094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8.3222738453129281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770.97425803931708</v>
      </c>
      <c r="P35" s="36">
        <v>67.680000000000007</v>
      </c>
      <c r="Q35" s="36">
        <v>21.94</v>
      </c>
      <c r="R35" s="38">
        <v>26.3</v>
      </c>
      <c r="S35" s="38">
        <v>0</v>
      </c>
      <c r="T35" s="37">
        <f>SUMPRODUCT(LTA!J35:AN35,LTA!J$101:AN$101,LTA!J$104:AN$104)</f>
        <v>51.14</v>
      </c>
      <c r="U35" s="37">
        <f>SUMPRODUCT(LTA!J35:AN35,LTA!J$102:AN$102,LTA!J$104:AN$104)</f>
        <v>107.64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12.033958411170946</v>
      </c>
      <c r="AD35">
        <f t="shared" si="1"/>
        <v>787.91172347345901</v>
      </c>
      <c r="AE35">
        <f>'IDT-1'!C35</f>
        <v>0</v>
      </c>
      <c r="AF35" s="24"/>
      <c r="AG35">
        <f t="shared" si="2"/>
        <v>787.91172347345901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8.3222738453129281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749.07946823275108</v>
      </c>
      <c r="P36" s="36">
        <v>67.680000000000007</v>
      </c>
      <c r="Q36" s="36">
        <v>21.94</v>
      </c>
      <c r="R36" s="38">
        <v>26.3</v>
      </c>
      <c r="S36" s="38">
        <v>0</v>
      </c>
      <c r="T36" s="37">
        <f>SUMPRODUCT(LTA!J36:AN36,LTA!J$101:AN$101,LTA!J$104:AN$104)</f>
        <v>70.88</v>
      </c>
      <c r="U36" s="37">
        <f>SUMPRODUCT(LTA!J36:AN36,LTA!J$102:AN$102,LTA!J$104:AN$104)</f>
        <v>107.64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12.015858176795792</v>
      </c>
      <c r="AD36">
        <f t="shared" si="1"/>
        <v>785.77503390126822</v>
      </c>
      <c r="AE36">
        <f>'IDT-1'!C36</f>
        <v>0</v>
      </c>
      <c r="AF36" s="24"/>
      <c r="AG36">
        <f t="shared" si="2"/>
        <v>785.77503390126822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8.3222738453129281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741.4581214164316</v>
      </c>
      <c r="P37" s="36">
        <v>67.680000000000007</v>
      </c>
      <c r="Q37" s="36">
        <v>21.94</v>
      </c>
      <c r="R37" s="38">
        <v>26.3</v>
      </c>
      <c r="S37" s="38">
        <v>0</v>
      </c>
      <c r="T37" s="37">
        <f>SUMPRODUCT(LTA!J37:AN37,LTA!J$101:AN$101,LTA!J$104:AN$104)</f>
        <v>86.05</v>
      </c>
      <c r="U37" s="37">
        <f>SUMPRODUCT(LTA!J37:AN37,LTA!J$102:AN$102,LTA!J$104:AN$104)</f>
        <v>107.64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12.248690018036491</v>
      </c>
      <c r="AD37">
        <f t="shared" si="1"/>
        <v>773.09085524370812</v>
      </c>
      <c r="AE37">
        <f>'IDT-1'!C37</f>
        <v>0</v>
      </c>
      <c r="AF37" s="24"/>
      <c r="AG37">
        <f t="shared" si="2"/>
        <v>773.09085524370812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8.3222738453129281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738.97121471296657</v>
      </c>
      <c r="P38" s="36">
        <v>67.680000000000007</v>
      </c>
      <c r="Q38" s="36">
        <v>21.94</v>
      </c>
      <c r="R38" s="38">
        <v>26.3</v>
      </c>
      <c r="S38" s="38">
        <v>0</v>
      </c>
      <c r="T38" s="37">
        <f>SUMPRODUCT(LTA!J38:AN38,LTA!J$101:AN$101,LTA!J$104:AN$104)</f>
        <v>107.83</v>
      </c>
      <c r="U38" s="37">
        <f>SUMPRODUCT(LTA!J38:AN38,LTA!J$102:AN$102,LTA!J$104:AN$104)</f>
        <v>107.64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12.512405894426053</v>
      </c>
      <c r="AD38">
        <f t="shared" si="1"/>
        <v>780.12023266385347</v>
      </c>
      <c r="AE38">
        <f>'IDT-1'!C38</f>
        <v>-10</v>
      </c>
      <c r="AF38" s="24"/>
      <c r="AG38">
        <f t="shared" si="2"/>
        <v>770.12023266385347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8.2540584859251158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742.89687656051399</v>
      </c>
      <c r="P39" s="36">
        <v>67.680000000000007</v>
      </c>
      <c r="Q39" s="36">
        <v>21.94</v>
      </c>
      <c r="R39" s="38">
        <v>26.3</v>
      </c>
      <c r="S39" s="38">
        <v>0</v>
      </c>
      <c r="T39" s="37">
        <f>SUMPRODUCT(LTA!J39:AN39,LTA!J$101:AN$101,LTA!J$104:AN$104)</f>
        <v>127.39</v>
      </c>
      <c r="U39" s="37">
        <f>SUMPRODUCT(LTA!J39:AN39,LTA!J$102:AN$102,LTA!J$104:AN$104)</f>
        <v>107.46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12.437234974979035</v>
      </c>
      <c r="AD39">
        <f t="shared" si="1"/>
        <v>815.43285007146028</v>
      </c>
      <c r="AE39">
        <f>'IDT-1'!C39</f>
        <v>-30</v>
      </c>
      <c r="AF39" s="24"/>
      <c r="AG39">
        <f t="shared" si="2"/>
        <v>785.43285007146028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8.2540584859251158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742.88764341921853</v>
      </c>
      <c r="P40" s="36">
        <v>67.680000000000007</v>
      </c>
      <c r="Q40" s="36">
        <v>21.94</v>
      </c>
      <c r="R40" s="38">
        <v>26.3</v>
      </c>
      <c r="S40" s="38">
        <v>0</v>
      </c>
      <c r="T40" s="37">
        <f>SUMPRODUCT(LTA!J40:AN40,LTA!J$101:AN$101,LTA!J$104:AN$104)</f>
        <v>146.97</v>
      </c>
      <c r="U40" s="37">
        <f>SUMPRODUCT(LTA!J40:AN40,LTA!J$102:AN$102,LTA!J$104:AN$104)</f>
        <v>107.3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12.566400785692597</v>
      </c>
      <c r="AD40">
        <f t="shared" si="1"/>
        <v>838.71445111945104</v>
      </c>
      <c r="AE40">
        <f>'IDT-1'!C40</f>
        <v>-35</v>
      </c>
      <c r="AF40" s="24"/>
      <c r="AG40">
        <f t="shared" si="2"/>
        <v>803.71445111945104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-46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8.2540584859251158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682.172026774443</v>
      </c>
      <c r="P41" s="36">
        <v>67.680000000000007</v>
      </c>
      <c r="Q41" s="36">
        <v>21.24</v>
      </c>
      <c r="R41" s="38">
        <v>26.3</v>
      </c>
      <c r="S41" s="38">
        <v>0</v>
      </c>
      <c r="T41" s="37">
        <f>SUMPRODUCT(LTA!J41:AN41,LTA!J$101:AN$101,LTA!J$104:AN$104)</f>
        <v>165.82</v>
      </c>
      <c r="U41" s="37">
        <f>SUMPRODUCT(LTA!J41:AN41,LTA!J$102:AN$102,LTA!J$104:AN$104)</f>
        <v>106.96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11.816320350531585</v>
      </c>
      <c r="AD41">
        <f t="shared" si="1"/>
        <v>842.55891490983652</v>
      </c>
      <c r="AE41">
        <f>'IDT-1'!C41</f>
        <v>-20</v>
      </c>
      <c r="AF41" s="24"/>
      <c r="AG41">
        <f t="shared" si="2"/>
        <v>822.55891490983652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8.2540584859251158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677.38143760802893</v>
      </c>
      <c r="P42" s="36">
        <v>67.680000000000007</v>
      </c>
      <c r="Q42" s="36">
        <v>21.24</v>
      </c>
      <c r="R42" s="38">
        <v>26.3</v>
      </c>
      <c r="S42" s="38">
        <v>0</v>
      </c>
      <c r="T42" s="37">
        <f>SUMPRODUCT(LTA!J42:AN42,LTA!J$101:AN$101,LTA!J$104:AN$104)</f>
        <v>180.82</v>
      </c>
      <c r="U42" s="37">
        <f>SUMPRODUCT(LTA!J42:AN42,LTA!J$102:AN$102,LTA!J$104:AN$104)</f>
        <v>106.96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11.902079401533706</v>
      </c>
      <c r="AD42">
        <f t="shared" si="1"/>
        <v>852.68256669242032</v>
      </c>
      <c r="AE42">
        <f>'IDT-1'!C42</f>
        <v>-20</v>
      </c>
      <c r="AF42" s="24"/>
      <c r="AG42">
        <f t="shared" si="2"/>
        <v>832.68256669242032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8.2540584859251158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700.14860884091513</v>
      </c>
      <c r="P43" s="36">
        <v>67.680000000000007</v>
      </c>
      <c r="Q43" s="36">
        <v>21.24</v>
      </c>
      <c r="R43" s="38">
        <v>26.3</v>
      </c>
      <c r="S43" s="38">
        <v>0</v>
      </c>
      <c r="T43" s="37">
        <f>SUMPRODUCT(LTA!J43:AN43,LTA!J$101:AN$101,LTA!J$104:AN$104)</f>
        <v>203.18</v>
      </c>
      <c r="U43" s="37">
        <f>SUMPRODUCT(LTA!J43:AN43,LTA!J$102:AN$102,LTA!J$104:AN$104)</f>
        <v>106.96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12.29139563988995</v>
      </c>
      <c r="AD43">
        <f t="shared" si="1"/>
        <v>898.64042168695028</v>
      </c>
      <c r="AE43">
        <f>'IDT-1'!C43</f>
        <v>-55</v>
      </c>
      <c r="AF43" s="24"/>
      <c r="AG43">
        <f t="shared" si="2"/>
        <v>843.64042168695028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8.2540584859251158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649.09107932227437</v>
      </c>
      <c r="P44" s="36">
        <v>67.680000000000007</v>
      </c>
      <c r="Q44" s="36">
        <v>21.24</v>
      </c>
      <c r="R44" s="38">
        <v>26.3</v>
      </c>
      <c r="S44" s="38">
        <v>0</v>
      </c>
      <c r="T44" s="37">
        <f>SUMPRODUCT(LTA!J44:AN44,LTA!J$101:AN$101,LTA!J$104:AN$104)</f>
        <v>213.36</v>
      </c>
      <c r="U44" s="37">
        <f>SUMPRODUCT(LTA!J44:AN44,LTA!J$102:AN$102,LTA!J$104:AN$104)</f>
        <v>106.96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11.94802439193337</v>
      </c>
      <c r="AD44">
        <f t="shared" si="1"/>
        <v>858.1062634162663</v>
      </c>
      <c r="AE44">
        <f>'IDT-1'!C44</f>
        <v>0</v>
      </c>
      <c r="AF44" s="24"/>
      <c r="AG44">
        <f t="shared" si="2"/>
        <v>858.1062634162663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8.2540584859251158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639.4782665859907</v>
      </c>
      <c r="P45" s="36">
        <v>67.680000000000007</v>
      </c>
      <c r="Q45" s="36">
        <v>9.5787057552012982</v>
      </c>
      <c r="R45" s="38">
        <v>26.3</v>
      </c>
      <c r="S45" s="38">
        <v>0</v>
      </c>
      <c r="T45" s="37">
        <f>SUMPRODUCT(LTA!J45:AN45,LTA!J$101:AN$101,LTA!J$104:AN$104)</f>
        <v>223.32</v>
      </c>
      <c r="U45" s="37">
        <f>SUMPRODUCT(LTA!J45:AN45,LTA!J$102:AN$102,LTA!J$104:AN$104)</f>
        <v>106.96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11.852985893292276</v>
      </c>
      <c r="AD45">
        <f t="shared" si="1"/>
        <v>846.88719493382473</v>
      </c>
      <c r="AE45">
        <f>'IDT-1'!C45</f>
        <v>-1</v>
      </c>
      <c r="AF45" s="24"/>
      <c r="AG45">
        <f t="shared" si="2"/>
        <v>845.88719493382473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8.2540584859251158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648.0706196628023</v>
      </c>
      <c r="P46" s="36">
        <v>67.680000000000007</v>
      </c>
      <c r="Q46" s="36">
        <v>9.5787057552012982</v>
      </c>
      <c r="R46" s="38">
        <v>26.3</v>
      </c>
      <c r="S46" s="38">
        <v>0</v>
      </c>
      <c r="T46" s="37">
        <f>SUMPRODUCT(LTA!J46:AN46,LTA!J$101:AN$101,LTA!J$104:AN$104)</f>
        <v>230.87</v>
      </c>
      <c r="U46" s="37">
        <f>SUMPRODUCT(LTA!J46:AN46,LTA!J$102:AN$102,LTA!J$104:AN$104)</f>
        <v>106.96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11.988581659137493</v>
      </c>
      <c r="AD46">
        <f t="shared" si="1"/>
        <v>862.89395224479108</v>
      </c>
      <c r="AE46">
        <f>'IDT-1'!C46</f>
        <v>0</v>
      </c>
      <c r="AF46" s="24"/>
      <c r="AG46">
        <f t="shared" si="2"/>
        <v>862.89395224479108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8.5282672344956065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675.12022671960392</v>
      </c>
      <c r="P47" s="36">
        <v>67.680000000000007</v>
      </c>
      <c r="Q47" s="36">
        <v>21.94</v>
      </c>
      <c r="R47" s="38">
        <v>26.3</v>
      </c>
      <c r="S47" s="38">
        <v>0</v>
      </c>
      <c r="T47" s="37">
        <f>SUMPRODUCT(LTA!J47:AN47,LTA!J$101:AN$101,LTA!J$104:AN$104)</f>
        <v>233.25</v>
      </c>
      <c r="U47" s="37">
        <f>SUMPRODUCT(LTA!J47:AN47,LTA!J$102:AN$102,LTA!J$104:AN$104)</f>
        <v>106.96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12.765486469803381</v>
      </c>
      <c r="AD47">
        <f t="shared" si="1"/>
        <v>854.18215748429611</v>
      </c>
      <c r="AE47">
        <f>'IDT-1'!C47</f>
        <v>0</v>
      </c>
      <c r="AF47" s="24"/>
      <c r="AG47">
        <f t="shared" si="2"/>
        <v>854.18215748429611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8.5282672344956065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647.73625247657174</v>
      </c>
      <c r="P48" s="36">
        <v>67.680000000000007</v>
      </c>
      <c r="Q48" s="36">
        <v>21.94</v>
      </c>
      <c r="R48" s="38">
        <v>26.3</v>
      </c>
      <c r="S48" s="38">
        <v>0</v>
      </c>
      <c r="T48" s="37">
        <f>SUMPRODUCT(LTA!J48:AN48,LTA!J$101:AN$101,LTA!J$104:AN$104)</f>
        <v>237.87</v>
      </c>
      <c r="U48" s="37">
        <f>SUMPRODUCT(LTA!J48:AN48,LTA!J$102:AN$102,LTA!J$104:AN$104)</f>
        <v>106.96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12.574269086161912</v>
      </c>
      <c r="AD48">
        <f t="shared" si="1"/>
        <v>831.60940062490556</v>
      </c>
      <c r="AE48">
        <f>'IDT-1'!C48</f>
        <v>0</v>
      </c>
      <c r="AF48" s="24"/>
      <c r="AG48">
        <f t="shared" si="2"/>
        <v>831.60940062490556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8.5282672344956065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682.87418912095507</v>
      </c>
      <c r="P49" s="36">
        <v>67.680000000000007</v>
      </c>
      <c r="Q49" s="36">
        <v>21.94</v>
      </c>
      <c r="R49" s="38">
        <v>26.3</v>
      </c>
      <c r="S49" s="38">
        <v>0</v>
      </c>
      <c r="T49" s="37">
        <f>SUMPRODUCT(LTA!J49:AN49,LTA!J$101:AN$101,LTA!J$104:AN$104)</f>
        <v>239.45999999999998</v>
      </c>
      <c r="U49" s="37">
        <f>SUMPRODUCT(LTA!J49:AN49,LTA!J$102:AN$102,LTA!J$104:AN$104)</f>
        <v>106.96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12.894058636803109</v>
      </c>
      <c r="AD49">
        <f t="shared" si="1"/>
        <v>869.35979567440688</v>
      </c>
      <c r="AE49">
        <f>'IDT-1'!C49</f>
        <v>0</v>
      </c>
      <c r="AF49" s="24"/>
      <c r="AG49">
        <f t="shared" si="2"/>
        <v>869.35979567440688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8.5282672344956065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682.87418912095507</v>
      </c>
      <c r="P50" s="36">
        <v>67.680000000000007</v>
      </c>
      <c r="Q50" s="36">
        <v>21.94</v>
      </c>
      <c r="R50" s="38">
        <v>26.3</v>
      </c>
      <c r="S50" s="38">
        <v>0</v>
      </c>
      <c r="T50" s="37">
        <f>SUMPRODUCT(LTA!J50:AN50,LTA!J$101:AN$101,LTA!J$104:AN$104)</f>
        <v>240.65</v>
      </c>
      <c r="U50" s="37">
        <f>SUMPRODUCT(LTA!J50:AN50,LTA!J$102:AN$102,LTA!J$104:AN$104)</f>
        <v>106.96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12.90405463680311</v>
      </c>
      <c r="AD50">
        <f t="shared" si="1"/>
        <v>870.53979967440694</v>
      </c>
      <c r="AE50">
        <f>'IDT-1'!C50</f>
        <v>0</v>
      </c>
      <c r="AF50" s="24"/>
      <c r="AG50">
        <f t="shared" si="2"/>
        <v>870.53979967440694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8.5282672344956065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678.16264574917182</v>
      </c>
      <c r="P51" s="36">
        <v>67.680000000000007</v>
      </c>
      <c r="Q51" s="36">
        <v>21.94</v>
      </c>
      <c r="R51" s="38">
        <v>26.3</v>
      </c>
      <c r="S51" s="38">
        <v>0</v>
      </c>
      <c r="T51" s="37">
        <f>SUMPRODUCT(LTA!J51:AN51,LTA!J$101:AN$101,LTA!J$104:AN$104)</f>
        <v>238.63</v>
      </c>
      <c r="U51" s="37">
        <f>SUMPRODUCT(LTA!J51:AN51,LTA!J$102:AN$102,LTA!J$104:AN$104)</f>
        <v>106.96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12.847509672480133</v>
      </c>
      <c r="AD51">
        <f t="shared" si="1"/>
        <v>863.86480126694687</v>
      </c>
      <c r="AE51">
        <f>'IDT-1'!C51</f>
        <v>0</v>
      </c>
      <c r="AF51" s="24"/>
      <c r="AG51">
        <f t="shared" si="2"/>
        <v>863.86480126694687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8.5282672344956065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646.1837555962328</v>
      </c>
      <c r="P52" s="36">
        <v>67.680000000000007</v>
      </c>
      <c r="Q52" s="36">
        <v>21.94</v>
      </c>
      <c r="R52" s="38">
        <v>26.3</v>
      </c>
      <c r="S52" s="38">
        <v>0</v>
      </c>
      <c r="T52" s="37">
        <f>SUMPRODUCT(LTA!J52:AN52,LTA!J$101:AN$101,LTA!J$104:AN$104)</f>
        <v>237.57999999999998</v>
      </c>
      <c r="U52" s="37">
        <f>SUMPRODUCT(LTA!J52:AN52,LTA!J$102:AN$102,LTA!J$104:AN$104)</f>
        <v>106.96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12.570066995195443</v>
      </c>
      <c r="AD52">
        <f t="shared" si="1"/>
        <v>831.11335379129218</v>
      </c>
      <c r="AE52">
        <f>'IDT-1'!C52</f>
        <v>0</v>
      </c>
      <c r="AF52" s="24"/>
      <c r="AG52">
        <f t="shared" si="2"/>
        <v>831.11335379129218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5.8161689999999995</v>
      </c>
      <c r="E53">
        <f>GT_NG!Q53</f>
        <v>8.5282672344956065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646.1837555962328</v>
      </c>
      <c r="P53" s="36">
        <v>67.680000000000007</v>
      </c>
      <c r="Q53" s="36">
        <v>21.94</v>
      </c>
      <c r="R53" s="38">
        <v>26.3</v>
      </c>
      <c r="S53" s="38">
        <v>0</v>
      </c>
      <c r="T53" s="37">
        <f>SUMPRODUCT(LTA!J53:AN53,LTA!J$101:AN$101,LTA!J$104:AN$104)</f>
        <v>237.67</v>
      </c>
      <c r="U53" s="37">
        <f>SUMPRODUCT(LTA!J53:AN53,LTA!J$102:AN$102,LTA!J$104:AN$104)</f>
        <v>105.69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12.559037954795443</v>
      </c>
      <c r="AD53">
        <f t="shared" si="1"/>
        <v>829.81140183169236</v>
      </c>
      <c r="AE53">
        <f>'IDT-1'!C53</f>
        <v>0</v>
      </c>
      <c r="AF53" s="24"/>
      <c r="AG53">
        <f t="shared" si="2"/>
        <v>829.81140183169236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5.8161689999999995</v>
      </c>
      <c r="E54">
        <f>GT_NG!Q54</f>
        <v>8.5282672344956065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646.18287218024477</v>
      </c>
      <c r="P54" s="36">
        <v>67.680000000000007</v>
      </c>
      <c r="Q54" s="36">
        <v>21.94</v>
      </c>
      <c r="R54" s="38">
        <v>26.3</v>
      </c>
      <c r="S54" s="38">
        <v>0</v>
      </c>
      <c r="T54" s="37">
        <f>SUMPRODUCT(LTA!J54:AN54,LTA!J$101:AN$101,LTA!J$104:AN$104)</f>
        <v>236.23999999999998</v>
      </c>
      <c r="U54" s="37">
        <f>SUMPRODUCT(LTA!J54:AN54,LTA!J$102:AN$102,LTA!J$104:AN$104)</f>
        <v>105.53999999999999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12.545758534101143</v>
      </c>
      <c r="AD54">
        <f t="shared" si="1"/>
        <v>828.24379783639847</v>
      </c>
      <c r="AE54">
        <f>'IDT-1'!C54</f>
        <v>0</v>
      </c>
      <c r="AF54" s="24"/>
      <c r="AG54">
        <f t="shared" si="2"/>
        <v>828.24379783639847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5.8161689999999995</v>
      </c>
      <c r="E55">
        <f>GT_NG!Q55</f>
        <v>8.2540584859251158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616.6646401562972</v>
      </c>
      <c r="P55" s="36">
        <v>57.457691535093005</v>
      </c>
      <c r="Q55" s="36">
        <v>21.940000000000005</v>
      </c>
      <c r="R55" s="38">
        <v>26.3</v>
      </c>
      <c r="S55" s="38">
        <v>0</v>
      </c>
      <c r="T55" s="37">
        <f>SUMPRODUCT(LTA!J55:AN55,LTA!J$101:AN$101,LTA!J$104:AN$104)</f>
        <v>234.57999999999998</v>
      </c>
      <c r="U55" s="37">
        <f>SUMPRODUCT(LTA!J55:AN55,LTA!J$102:AN$102,LTA!J$104:AN$104)</f>
        <v>105.3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12.202326652914724</v>
      </c>
      <c r="AD55">
        <f t="shared" si="1"/>
        <v>787.7024819572971</v>
      </c>
      <c r="AE55">
        <f>'IDT-1'!C55</f>
        <v>0</v>
      </c>
      <c r="AF55" s="24"/>
      <c r="AG55">
        <f t="shared" si="2"/>
        <v>787.7024819572971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5.8161689999999995</v>
      </c>
      <c r="E56">
        <f>GT_NG!Q56</f>
        <v>8.5282672344956065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614.79434527605918</v>
      </c>
      <c r="P56" s="36">
        <v>32.558546493460113</v>
      </c>
      <c r="Q56" s="36">
        <v>21.940000000000005</v>
      </c>
      <c r="R56" s="38">
        <v>26.3</v>
      </c>
      <c r="S56" s="38">
        <v>0</v>
      </c>
      <c r="T56" s="37">
        <f>SUMPRODUCT(LTA!J56:AN56,LTA!J$101:AN$101,LTA!J$104:AN$104)</f>
        <v>232.84</v>
      </c>
      <c r="U56" s="37">
        <f>SUMPRODUCT(LTA!J56:AN56,LTA!J$102:AN$102,LTA!J$104:AN$104)</f>
        <v>105.3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11.965150711059003</v>
      </c>
      <c r="AD56">
        <f t="shared" si="1"/>
        <v>759.70442672585261</v>
      </c>
      <c r="AE56">
        <f>'IDT-1'!C56</f>
        <v>0</v>
      </c>
      <c r="AF56" s="24"/>
      <c r="AG56">
        <f t="shared" si="2"/>
        <v>759.70442672585261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5.8161689999999995</v>
      </c>
      <c r="E57">
        <f>GT_NG!Q57</f>
        <v>8.5282672344956065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616.25851789934802</v>
      </c>
      <c r="P57" s="36">
        <v>32.558546493460113</v>
      </c>
      <c r="Q57" s="36">
        <v>9.1700000000000017</v>
      </c>
      <c r="R57" s="38">
        <v>26.3</v>
      </c>
      <c r="S57" s="38">
        <v>0</v>
      </c>
      <c r="T57" s="37">
        <f>SUMPRODUCT(LTA!J57:AN57,LTA!J$101:AN$101,LTA!J$104:AN$104)</f>
        <v>227.94</v>
      </c>
      <c r="U57" s="37">
        <f>SUMPRODUCT(LTA!J57:AN57,LTA!J$102:AN$102,LTA!J$104:AN$104)</f>
        <v>105.3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11.82902176109463</v>
      </c>
      <c r="AD57">
        <f t="shared" si="1"/>
        <v>743.63472829910563</v>
      </c>
      <c r="AE57">
        <f>'IDT-1'!C57</f>
        <v>0</v>
      </c>
      <c r="AF57" s="24"/>
      <c r="AG57">
        <f t="shared" si="2"/>
        <v>743.63472829910563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5.8161689999999995</v>
      </c>
      <c r="E58">
        <f>GT_NG!Q58</f>
        <v>8.5282672344956065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610.34851240031503</v>
      </c>
      <c r="P58" s="36">
        <v>32.558546493460113</v>
      </c>
      <c r="Q58" s="36">
        <v>9.17</v>
      </c>
      <c r="R58" s="38">
        <v>26.3</v>
      </c>
      <c r="S58" s="38">
        <v>0</v>
      </c>
      <c r="T58" s="37">
        <f>SUMPRODUCT(LTA!J58:AN58,LTA!J$101:AN$101,LTA!J$104:AN$104)</f>
        <v>223.97</v>
      </c>
      <c r="U58" s="37">
        <f>SUMPRODUCT(LTA!J58:AN58,LTA!J$102:AN$102,LTA!J$104:AN$104)</f>
        <v>105.3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</v>
      </c>
      <c r="AA58" s="75">
        <f>STOA!I58</f>
        <v>0</v>
      </c>
      <c r="AB58" s="75">
        <f>-STOA!O58</f>
        <v>-325</v>
      </c>
      <c r="AC58">
        <f t="shared" si="0"/>
        <v>11.788385503527197</v>
      </c>
      <c r="AD58">
        <f t="shared" si="1"/>
        <v>728.7953590576401</v>
      </c>
      <c r="AE58">
        <f>'IDT-1'!C58</f>
        <v>0</v>
      </c>
      <c r="AF58" s="24"/>
      <c r="AG58">
        <f t="shared" si="2"/>
        <v>728.7953590576401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5.8161689999999995</v>
      </c>
      <c r="E59">
        <f>GT_NG!Q59</f>
        <v>8.2540584859251158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610.29199787645291</v>
      </c>
      <c r="P59" s="36">
        <v>32.558546493460113</v>
      </c>
      <c r="Q59" s="36">
        <v>9.17</v>
      </c>
      <c r="R59" s="38">
        <v>26.3</v>
      </c>
      <c r="S59" s="38">
        <v>0</v>
      </c>
      <c r="T59" s="37">
        <f>SUMPRODUCT(LTA!J59:AN59,LTA!J$101:AN$101,LTA!J$104:AN$104)</f>
        <v>214.42999999999998</v>
      </c>
      <c r="U59" s="37">
        <f>SUMPRODUCT(LTA!J59:AN59,LTA!J$102:AN$102,LTA!J$104:AN$104)</f>
        <v>105.3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</v>
      </c>
      <c r="AA59" s="75">
        <f>STOA!I59</f>
        <v>0</v>
      </c>
      <c r="AB59" s="75">
        <f>-STOA!O59</f>
        <v>-325</v>
      </c>
      <c r="AC59">
        <f t="shared" si="0"/>
        <v>11.705471428038763</v>
      </c>
      <c r="AD59">
        <f t="shared" si="1"/>
        <v>719.0075498606958</v>
      </c>
      <c r="AE59">
        <f>'IDT-1'!C59</f>
        <v>0</v>
      </c>
      <c r="AF59" s="24"/>
      <c r="AG59">
        <f t="shared" si="2"/>
        <v>719.0075498606958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5.8161689999999995</v>
      </c>
      <c r="E60">
        <f>GT_NG!Q60</f>
        <v>8.2540584859251158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610.27198445893907</v>
      </c>
      <c r="P60" s="36">
        <v>32.558546493460113</v>
      </c>
      <c r="Q60" s="36">
        <v>9.17</v>
      </c>
      <c r="R60" s="38">
        <v>26.3</v>
      </c>
      <c r="S60" s="38">
        <v>0</v>
      </c>
      <c r="T60" s="37">
        <f>SUMPRODUCT(LTA!J60:AN60,LTA!J$101:AN$101,LTA!J$104:AN$104)</f>
        <v>207.10999999999999</v>
      </c>
      <c r="U60" s="37">
        <f>SUMPRODUCT(LTA!J60:AN60,LTA!J$102:AN$102,LTA!J$104:AN$104)</f>
        <v>105.3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</v>
      </c>
      <c r="AA60" s="75">
        <f>STOA!I60</f>
        <v>0</v>
      </c>
      <c r="AB60" s="75">
        <f>-STOA!O60</f>
        <v>-325</v>
      </c>
      <c r="AC60">
        <f t="shared" si="0"/>
        <v>11.643815315331647</v>
      </c>
      <c r="AD60">
        <f t="shared" si="1"/>
        <v>711.7291925558892</v>
      </c>
      <c r="AE60">
        <f>'IDT-1'!C60</f>
        <v>0</v>
      </c>
      <c r="AF60" s="24"/>
      <c r="AG60">
        <f t="shared" si="2"/>
        <v>711.7291925558892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5.8161689999999995</v>
      </c>
      <c r="E61">
        <f>GT_NG!Q61</f>
        <v>8.2540584859251158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619.14835457898948</v>
      </c>
      <c r="P61" s="36">
        <v>31.37</v>
      </c>
      <c r="Q61" s="36">
        <v>9.17</v>
      </c>
      <c r="R61" s="38">
        <v>26.3</v>
      </c>
      <c r="S61" s="38">
        <v>0</v>
      </c>
      <c r="T61" s="37">
        <f>SUMPRODUCT(LTA!J61:AN61,LTA!J$101:AN$101,LTA!J$104:AN$104)</f>
        <v>196.42</v>
      </c>
      <c r="U61" s="37">
        <f>SUMPRODUCT(LTA!J61:AN61,LTA!J$102:AN$102,LTA!J$104:AN$104)</f>
        <v>105.3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11.576241245170561</v>
      </c>
      <c r="AD61">
        <f t="shared" si="1"/>
        <v>713.79459025264066</v>
      </c>
      <c r="AE61">
        <f>'IDT-1'!C61</f>
        <v>0</v>
      </c>
      <c r="AF61" s="24"/>
      <c r="AG61">
        <f t="shared" si="2"/>
        <v>713.79459025264066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5.8161689999999995</v>
      </c>
      <c r="E62">
        <f>GT_NG!Q62</f>
        <v>8.2540584859251158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619.14883525139783</v>
      </c>
      <c r="P62" s="36">
        <v>31.37</v>
      </c>
      <c r="Q62" s="36">
        <v>9.17</v>
      </c>
      <c r="R62" s="38">
        <v>26.3</v>
      </c>
      <c r="S62" s="38">
        <v>0</v>
      </c>
      <c r="T62" s="37">
        <f>SUMPRODUCT(LTA!J62:AN62,LTA!J$101:AN$101,LTA!J$104:AN$104)</f>
        <v>185.16</v>
      </c>
      <c r="U62" s="37">
        <f>SUMPRODUCT(LTA!J62:AN62,LTA!J$102:AN$102,LTA!J$104:AN$104)</f>
        <v>105.3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11.481661282818788</v>
      </c>
      <c r="AD62">
        <f t="shared" si="1"/>
        <v>702.62965088740066</v>
      </c>
      <c r="AE62">
        <f>'IDT-1'!C62</f>
        <v>0</v>
      </c>
      <c r="AF62" s="24"/>
      <c r="AG62">
        <f t="shared" si="2"/>
        <v>702.62965088740066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5.8161689999999995</v>
      </c>
      <c r="E63">
        <f>GT_NG!Q63</f>
        <v>8.2540584859251158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619.20533033560116</v>
      </c>
      <c r="P63" s="36">
        <v>67.680000000000007</v>
      </c>
      <c r="Q63" s="36">
        <v>9.17</v>
      </c>
      <c r="R63" s="38">
        <v>26.3</v>
      </c>
      <c r="S63" s="38">
        <v>0</v>
      </c>
      <c r="T63" s="37">
        <f>SUMPRODUCT(LTA!J63:AN63,LTA!J$101:AN$101,LTA!J$104:AN$104)</f>
        <v>167.4</v>
      </c>
      <c r="U63" s="37">
        <f>SUMPRODUCT(LTA!J63:AN63,LTA!J$102:AN$102,LTA!J$104:AN$104)</f>
        <v>105.3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11.637955841526097</v>
      </c>
      <c r="AD63">
        <f t="shared" si="1"/>
        <v>721.07985141289657</v>
      </c>
      <c r="AE63">
        <f>'IDT-1'!C63</f>
        <v>0</v>
      </c>
      <c r="AF63" s="24"/>
      <c r="AG63">
        <f t="shared" si="2"/>
        <v>721.07985141289657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5.8161689999999995</v>
      </c>
      <c r="E64">
        <f>GT_NG!Q64</f>
        <v>8.2540584859251158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619.20560082506665</v>
      </c>
      <c r="P64" s="36">
        <v>67.680000000000007</v>
      </c>
      <c r="Q64" s="36">
        <v>9.17</v>
      </c>
      <c r="R64" s="38">
        <v>26.3</v>
      </c>
      <c r="S64" s="38">
        <v>0</v>
      </c>
      <c r="T64" s="37">
        <f>SUMPRODUCT(LTA!J64:AN64,LTA!J$101:AN$101,LTA!J$104:AN$104)</f>
        <v>151.29000000000002</v>
      </c>
      <c r="U64" s="37">
        <f>SUMPRODUCT(LTA!J64:AN64,LTA!J$102:AN$102,LTA!J$104:AN$104)</f>
        <v>105.3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11.502634113637608</v>
      </c>
      <c r="AD64">
        <f t="shared" si="1"/>
        <v>705.10544363025076</v>
      </c>
      <c r="AE64">
        <f>'IDT-1'!C64</f>
        <v>0</v>
      </c>
      <c r="AF64" s="24"/>
      <c r="AG64">
        <f t="shared" si="2"/>
        <v>705.10544363025076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5.8161689999999995</v>
      </c>
      <c r="E65">
        <f>GT_NG!Q65</f>
        <v>8.2540584859251158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619.74288203595063</v>
      </c>
      <c r="P65" s="36">
        <v>67.680000000000007</v>
      </c>
      <c r="Q65" s="36">
        <v>9.17</v>
      </c>
      <c r="R65" s="38">
        <v>26.3</v>
      </c>
      <c r="S65" s="38">
        <v>0</v>
      </c>
      <c r="T65" s="37">
        <f>SUMPRODUCT(LTA!J65:AN65,LTA!J$101:AN$101,LTA!J$104:AN$104)</f>
        <v>134.88</v>
      </c>
      <c r="U65" s="37">
        <f>SUMPRODUCT(LTA!J65:AN65,LTA!J$102:AN$102,LTA!J$104:AN$104)</f>
        <v>105.3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11.581082218931257</v>
      </c>
      <c r="AD65">
        <f t="shared" si="1"/>
        <v>664.15427673584099</v>
      </c>
      <c r="AE65">
        <f>'IDT-1'!C65</f>
        <v>0</v>
      </c>
      <c r="AF65" s="24"/>
      <c r="AG65">
        <f t="shared" si="2"/>
        <v>664.15427673584099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5.8161689999999995</v>
      </c>
      <c r="E66">
        <f>GT_NG!Q66</f>
        <v>8.2540584859251158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44.997895622895612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619.7400815432394</v>
      </c>
      <c r="P66" s="36">
        <v>67.680000000000007</v>
      </c>
      <c r="Q66" s="36">
        <v>9.17</v>
      </c>
      <c r="R66" s="38">
        <v>26.3</v>
      </c>
      <c r="S66" s="38">
        <v>0</v>
      </c>
      <c r="T66" s="37">
        <f>SUMPRODUCT(LTA!J66:AN66,LTA!J$101:AN$101,LTA!J$104:AN$104)</f>
        <v>118.92999999999999</v>
      </c>
      <c r="U66" s="37">
        <f>SUMPRODUCT(LTA!J66:AN66,LTA!J$102:AN$102,LTA!J$104:AN$104)</f>
        <v>105.3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11.289818756915141</v>
      </c>
      <c r="AD66">
        <f t="shared" si="1"/>
        <v>659.89838589514488</v>
      </c>
      <c r="AE66">
        <f>'IDT-1'!C66</f>
        <v>0</v>
      </c>
      <c r="AF66" s="24"/>
      <c r="AG66">
        <f t="shared" si="2"/>
        <v>659.89838589514488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5.8161689999999995</v>
      </c>
      <c r="E67">
        <f>GT_NG!Q67</f>
        <v>8.2540584859251158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44.997895622895612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633.38851167832934</v>
      </c>
      <c r="P67" s="36">
        <v>67.680000000000007</v>
      </c>
      <c r="Q67" s="36">
        <v>21.94</v>
      </c>
      <c r="R67" s="38">
        <v>24.387323016134342</v>
      </c>
      <c r="S67" s="38">
        <v>0</v>
      </c>
      <c r="T67" s="37">
        <f>SUMPRODUCT(LTA!J67:AN67,LTA!J$101:AN$101,LTA!J$104:AN$104)</f>
        <v>99.43</v>
      </c>
      <c r="U67" s="37">
        <f>SUMPRODUCT(LTA!J67:AN67,LTA!J$102:AN$102,LTA!J$104:AN$104)</f>
        <v>105.3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11.458934449258763</v>
      </c>
      <c r="AD67">
        <f t="shared" si="1"/>
        <v>649.73502335402577</v>
      </c>
      <c r="AE67">
        <f>'IDT-1'!C67</f>
        <v>-2</v>
      </c>
      <c r="AF67" s="24"/>
      <c r="AG67">
        <f t="shared" si="2"/>
        <v>647.73502335402577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5.8161689999999995</v>
      </c>
      <c r="E68">
        <f>GT_NG!Q68</f>
        <v>8.2540584859251158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647.08470282265023</v>
      </c>
      <c r="P68" s="36">
        <v>67.680000000000007</v>
      </c>
      <c r="Q68" s="36">
        <v>21.94</v>
      </c>
      <c r="R68" s="38">
        <v>18.61</v>
      </c>
      <c r="S68" s="38">
        <v>0</v>
      </c>
      <c r="T68" s="37">
        <f>SUMPRODUCT(LTA!J68:AN68,LTA!J$101:AN$101,LTA!J$104:AN$104)</f>
        <v>82.73</v>
      </c>
      <c r="U68" s="37">
        <f>SUMPRODUCT(LTA!J68:AN68,LTA!J$102:AN$102,LTA!J$104:AN$104)</f>
        <v>105.3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11.300461364286638</v>
      </c>
      <c r="AD68">
        <f t="shared" ref="AD68:AD98" si="4">SUM(B68:AB68,AI68:AT68)-AC68</f>
        <v>651.11236456718439</v>
      </c>
      <c r="AE68">
        <f>'IDT-1'!C68</f>
        <v>0</v>
      </c>
      <c r="AF68" s="24"/>
      <c r="AG68">
        <f t="shared" ref="AG68:AG98" si="5">SUM(AD68:AF68)</f>
        <v>651.11236456718439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5.8161689999999995</v>
      </c>
      <c r="E69">
        <f>GT_NG!Q69</f>
        <v>8.2540584859251158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711.22580577223664</v>
      </c>
      <c r="P69" s="36">
        <v>67.680000000000007</v>
      </c>
      <c r="Q69" s="36">
        <v>21.94</v>
      </c>
      <c r="R69" s="38">
        <v>10.210000000000003</v>
      </c>
      <c r="S69" s="38">
        <v>0</v>
      </c>
      <c r="T69" s="37">
        <f>SUMPRODUCT(LTA!J69:AN69,LTA!J$101:AN$101,LTA!J$104:AN$104)</f>
        <v>64.680000000000007</v>
      </c>
      <c r="U69" s="37">
        <f>SUMPRODUCT(LTA!J69:AN69,LTA!J$102:AN$102,LTA!J$104:AN$104)</f>
        <v>105.3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11.64249777900551</v>
      </c>
      <c r="AD69">
        <f t="shared" si="4"/>
        <v>685.46353547915646</v>
      </c>
      <c r="AE69">
        <f>'IDT-1'!C69</f>
        <v>-15</v>
      </c>
      <c r="AF69" s="24"/>
      <c r="AG69">
        <f t="shared" si="5"/>
        <v>670.46353547915646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5.8161689999999995</v>
      </c>
      <c r="E70">
        <f>GT_NG!Q70</f>
        <v>8.2540584859251158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43.595162339236019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737.52163216891495</v>
      </c>
      <c r="P70" s="36">
        <v>67.680000000000007</v>
      </c>
      <c r="Q70" s="36">
        <v>21.94</v>
      </c>
      <c r="R70" s="38">
        <v>4.51</v>
      </c>
      <c r="S70" s="38">
        <v>0</v>
      </c>
      <c r="T70" s="37">
        <f>SUMPRODUCT(LTA!J70:AN70,LTA!J$101:AN$101,LTA!J$104:AN$104)</f>
        <v>48.18</v>
      </c>
      <c r="U70" s="37">
        <f>SUMPRODUCT(LTA!J70:AN70,LTA!J$102:AN$102,LTA!J$104:AN$104)</f>
        <v>105.3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11.707457873011634</v>
      </c>
      <c r="AD70">
        <f t="shared" si="4"/>
        <v>683.08956412106454</v>
      </c>
      <c r="AE70">
        <f>'IDT-1'!C70</f>
        <v>0</v>
      </c>
      <c r="AF70" s="24"/>
      <c r="AG70">
        <f t="shared" si="5"/>
        <v>683.08956412106454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5.8161689999999995</v>
      </c>
      <c r="E71">
        <f>GT_NG!Q71</f>
        <v>8.2540584859251158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53.284191679806653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760.26367261767757</v>
      </c>
      <c r="P71" s="36">
        <v>67.680000000000007</v>
      </c>
      <c r="Q71" s="36">
        <v>21.94</v>
      </c>
      <c r="R71" s="38">
        <v>1.3499999999999999</v>
      </c>
      <c r="S71" s="38">
        <v>0</v>
      </c>
      <c r="T71" s="37">
        <f>SUMPRODUCT(LTA!J71:AN71,LTA!J$101:AN$101,LTA!J$104:AN$104)</f>
        <v>32.92</v>
      </c>
      <c r="U71" s="37">
        <f>SUMPRODUCT(LTA!J71:AN71,LTA!J$102:AN$102,LTA!J$104:AN$104)</f>
        <v>105.3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11.799737386067367</v>
      </c>
      <c r="AD71">
        <f t="shared" si="4"/>
        <v>700.00835439734192</v>
      </c>
      <c r="AE71">
        <f>'IDT-1'!C71</f>
        <v>0</v>
      </c>
      <c r="AF71" s="24"/>
      <c r="AG71">
        <f t="shared" si="5"/>
        <v>700.00835439734192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5.8161689999999995</v>
      </c>
      <c r="E72">
        <f>GT_NG!Q72</f>
        <v>8.2540584859251158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53.284191679806653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769.4104002570391</v>
      </c>
      <c r="P72" s="36">
        <v>67.680000000000007</v>
      </c>
      <c r="Q72" s="36">
        <v>21.94</v>
      </c>
      <c r="R72" s="38">
        <v>0.14999999999999997</v>
      </c>
      <c r="S72" s="38">
        <v>0</v>
      </c>
      <c r="T72" s="37">
        <f>SUMPRODUCT(LTA!J72:AN72,LTA!J$101:AN$101,LTA!J$104:AN$104)</f>
        <v>22.89</v>
      </c>
      <c r="U72" s="37">
        <f>SUMPRODUCT(LTA!J72:AN72,LTA!J$102:AN$102,LTA!J$104:AN$104)</f>
        <v>106.55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11.62331474374022</v>
      </c>
      <c r="AD72">
        <f t="shared" si="4"/>
        <v>719.35150467903065</v>
      </c>
      <c r="AE72">
        <f>'IDT-1'!C72</f>
        <v>0</v>
      </c>
      <c r="AF72" s="24"/>
      <c r="AG72">
        <f t="shared" si="5"/>
        <v>719.35150467903065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5.8161689999999995</v>
      </c>
      <c r="E73">
        <f>GT_NG!Q73</f>
        <v>8.2540584859251158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53.284191679806653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786.69979005846903</v>
      </c>
      <c r="P73" s="36">
        <v>67.680000000000007</v>
      </c>
      <c r="Q73" s="36">
        <v>21.94</v>
      </c>
      <c r="R73" s="38">
        <v>0</v>
      </c>
      <c r="S73" s="38">
        <v>0</v>
      </c>
      <c r="T73" s="37">
        <f>SUMPRODUCT(LTA!J73:AN73,LTA!J$101:AN$101,LTA!J$104:AN$104)</f>
        <v>18.43</v>
      </c>
      <c r="U73" s="37">
        <f>SUMPRODUCT(LTA!J73:AN73,LTA!J$102:AN$102,LTA!J$104:AN$104)</f>
        <v>107.64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11.751325618072233</v>
      </c>
      <c r="AD73">
        <f t="shared" si="4"/>
        <v>734.46288360612868</v>
      </c>
      <c r="AE73">
        <f>'IDT-1'!C73</f>
        <v>0</v>
      </c>
      <c r="AF73" s="24"/>
      <c r="AG73">
        <f t="shared" si="5"/>
        <v>734.46288360612868</v>
      </c>
      <c r="AI73" s="34">
        <f>PXIL!I73</f>
        <v>0</v>
      </c>
      <c r="AJ73" s="34">
        <f>PXIL!O73</f>
        <v>0</v>
      </c>
      <c r="AK73" s="34">
        <f>RTM_IEX!I73</f>
        <v>1.47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5.8161689999999995</v>
      </c>
      <c r="E74">
        <f>GT_NG!Q74</f>
        <v>8.2540584859251158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53.284191679806653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803.48016568458922</v>
      </c>
      <c r="P74" s="36">
        <v>67.680000000000007</v>
      </c>
      <c r="Q74" s="36">
        <v>21.94</v>
      </c>
      <c r="R74" s="38">
        <v>0</v>
      </c>
      <c r="S74" s="38">
        <v>0</v>
      </c>
      <c r="T74" s="37">
        <f>SUMPRODUCT(LTA!J74:AN74,LTA!J$101:AN$101,LTA!J$104:AN$104)</f>
        <v>16.73</v>
      </c>
      <c r="U74" s="37">
        <f>SUMPRODUCT(LTA!J74:AN74,LTA!J$102:AN$102,LTA!J$104:AN$104)</f>
        <v>109.62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11.893876773331645</v>
      </c>
      <c r="AD74">
        <f t="shared" si="4"/>
        <v>751.29070807698952</v>
      </c>
      <c r="AE74">
        <f>'IDT-1'!C74</f>
        <v>0</v>
      </c>
      <c r="AF74" s="24"/>
      <c r="AG74">
        <f t="shared" si="5"/>
        <v>751.29070807698952</v>
      </c>
      <c r="AI74" s="34">
        <f>PXIL!I74</f>
        <v>0</v>
      </c>
      <c r="AJ74" s="34">
        <f>PXIL!O74</f>
        <v>0</v>
      </c>
      <c r="AK74" s="34">
        <f>RTM_IEX!I74</f>
        <v>1.38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8.3222738453129281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823.64094441432951</v>
      </c>
      <c r="P75" s="36">
        <v>67.680000000000007</v>
      </c>
      <c r="Q75" s="36">
        <v>21.94</v>
      </c>
      <c r="R75" s="38">
        <v>0</v>
      </c>
      <c r="S75" s="38">
        <v>0</v>
      </c>
      <c r="T75" s="37">
        <f>SUMPRODUCT(LTA!J75:AN75,LTA!J$101:AN$101,LTA!J$104:AN$104)</f>
        <v>17.920000000000002</v>
      </c>
      <c r="U75" s="37">
        <f>SUMPRODUCT(LTA!J75:AN75,LTA!J$102:AN$102,LTA!J$104:AN$104)</f>
        <v>109.36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12.204452593568167</v>
      </c>
      <c r="AD75">
        <f t="shared" si="4"/>
        <v>755.81790566607435</v>
      </c>
      <c r="AE75">
        <f>'IDT-1'!C75</f>
        <v>0</v>
      </c>
      <c r="AF75" s="24"/>
      <c r="AG75">
        <f t="shared" si="5"/>
        <v>755.81790566607435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8.3222738453129281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840.10695369906068</v>
      </c>
      <c r="P76" s="36">
        <v>67.680000000000007</v>
      </c>
      <c r="Q76" s="36">
        <v>21.94</v>
      </c>
      <c r="R76" s="38">
        <v>0</v>
      </c>
      <c r="S76" s="38">
        <v>0</v>
      </c>
      <c r="T76" s="37">
        <f>SUMPRODUCT(LTA!J76:AN76,LTA!J$101:AN$101,LTA!J$104:AN$104)</f>
        <v>19.55</v>
      </c>
      <c r="U76" s="37">
        <f>SUMPRODUCT(LTA!J76:AN76,LTA!J$102:AN$102,LTA!J$104:AN$104)</f>
        <v>109.17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12.541228541507472</v>
      </c>
      <c r="AD76">
        <f t="shared" si="4"/>
        <v>751.38713900286621</v>
      </c>
      <c r="AE76">
        <f>'IDT-1'!C76</f>
        <v>0</v>
      </c>
      <c r="AF76" s="24"/>
      <c r="AG76">
        <f t="shared" si="5"/>
        <v>751.38713900286621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8.3222738453129281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832.04987766418685</v>
      </c>
      <c r="P77" s="36">
        <v>67.680000000000007</v>
      </c>
      <c r="Q77" s="36">
        <v>21.94</v>
      </c>
      <c r="R77" s="38">
        <v>0</v>
      </c>
      <c r="S77" s="38">
        <v>0</v>
      </c>
      <c r="T77" s="37">
        <f>SUMPRODUCT(LTA!J77:AN77,LTA!J$101:AN$101,LTA!J$104:AN$104)</f>
        <v>18.920000000000002</v>
      </c>
      <c r="U77" s="37">
        <f>SUMPRODUCT(LTA!J77:AN77,LTA!J$102:AN$102,LTA!J$104:AN$104)</f>
        <v>109.09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12.526883206888751</v>
      </c>
      <c r="AD77">
        <f t="shared" si="4"/>
        <v>735.63440830261095</v>
      </c>
      <c r="AE77">
        <f>'IDT-1'!C77</f>
        <v>0</v>
      </c>
      <c r="AF77" s="24"/>
      <c r="AG77">
        <f t="shared" si="5"/>
        <v>735.63440830261095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8.3222738453129281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829.62580357960917</v>
      </c>
      <c r="P78" s="36">
        <v>67.680000000000007</v>
      </c>
      <c r="Q78" s="36">
        <v>21.94</v>
      </c>
      <c r="R78" s="38">
        <v>0</v>
      </c>
      <c r="S78" s="38">
        <v>0</v>
      </c>
      <c r="T78" s="37">
        <f>SUMPRODUCT(LTA!J78:AN78,LTA!J$101:AN$101,LTA!J$104:AN$104)</f>
        <v>20.149999999999999</v>
      </c>
      <c r="U78" s="37">
        <f>SUMPRODUCT(LTA!J78:AN78,LTA!J$102:AN$102,LTA!J$104:AN$104)</f>
        <v>108.92999999999999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12.642576350451636</v>
      </c>
      <c r="AD78">
        <f t="shared" si="4"/>
        <v>719.16464107447041</v>
      </c>
      <c r="AE78">
        <f>'IDT-1'!C78</f>
        <v>0</v>
      </c>
      <c r="AF78" s="24"/>
      <c r="AG78">
        <f t="shared" si="5"/>
        <v>719.16464107447041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8.3222738453129281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825.07839798588304</v>
      </c>
      <c r="P79" s="36">
        <v>67.680000000000007</v>
      </c>
      <c r="Q79" s="36">
        <v>21.94</v>
      </c>
      <c r="R79" s="38">
        <v>0</v>
      </c>
      <c r="S79" s="38">
        <v>0</v>
      </c>
      <c r="T79" s="37">
        <f>SUMPRODUCT(LTA!J79:AN79,LTA!J$101:AN$101,LTA!J$104:AN$104)</f>
        <v>18.55</v>
      </c>
      <c r="U79" s="37">
        <f>SUMPRODUCT(LTA!J79:AN79,LTA!J$102:AN$102,LTA!J$104:AN$104)</f>
        <v>107.89999999999999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12.640337089813672</v>
      </c>
      <c r="AD79">
        <f t="shared" si="4"/>
        <v>706.84947474138232</v>
      </c>
      <c r="AE79">
        <f>'IDT-1'!C79</f>
        <v>0</v>
      </c>
      <c r="AF79" s="24"/>
      <c r="AG79">
        <f t="shared" si="5"/>
        <v>706.84947474138232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-66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8.3222738453129281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783.70572942692081</v>
      </c>
      <c r="P80" s="36">
        <v>67.680000000000007</v>
      </c>
      <c r="Q80" s="36">
        <v>21.94</v>
      </c>
      <c r="R80" s="38">
        <v>0</v>
      </c>
      <c r="S80" s="38">
        <v>0</v>
      </c>
      <c r="T80" s="37">
        <f>SUMPRODUCT(LTA!J80:AN80,LTA!J$101:AN$101,LTA!J$104:AN$104)</f>
        <v>17.87</v>
      </c>
      <c r="U80" s="37">
        <f>SUMPRODUCT(LTA!J80:AN80,LTA!J$102:AN$102,LTA!J$104:AN$104)</f>
        <v>108.14999999999999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11.926626328997051</v>
      </c>
      <c r="AD80">
        <f t="shared" si="4"/>
        <v>688.87716694323683</v>
      </c>
      <c r="AE80">
        <f>'IDT-1'!C80</f>
        <v>0</v>
      </c>
      <c r="AF80" s="24"/>
      <c r="AG80">
        <f t="shared" si="5"/>
        <v>688.87716694323683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-33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8.3222738453129281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739.50252165659731</v>
      </c>
      <c r="P81" s="36">
        <v>67.680000000000007</v>
      </c>
      <c r="Q81" s="36">
        <v>21.94</v>
      </c>
      <c r="R81" s="38">
        <v>0</v>
      </c>
      <c r="S81" s="38">
        <v>0</v>
      </c>
      <c r="T81" s="37">
        <f>SUMPRODUCT(LTA!J81:AN81,LTA!J$101:AN$101,LTA!J$104:AN$104)</f>
        <v>19.89</v>
      </c>
      <c r="U81" s="37">
        <f>SUMPRODUCT(LTA!J81:AN81,LTA!J$102:AN$102,LTA!J$104:AN$104)</f>
        <v>108.44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11.49848296420233</v>
      </c>
      <c r="AD81">
        <f t="shared" si="4"/>
        <v>656.41210253770782</v>
      </c>
      <c r="AE81">
        <f>'IDT-1'!C81</f>
        <v>0</v>
      </c>
      <c r="AF81" s="24"/>
      <c r="AG81">
        <f t="shared" si="5"/>
        <v>656.41210253770782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6.1357899999999992</v>
      </c>
      <c r="E82">
        <f>GT_NG!Q82</f>
        <v>8.3222738453129281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722.17086345503378</v>
      </c>
      <c r="P82" s="36">
        <v>67.680000000000007</v>
      </c>
      <c r="Q82" s="36">
        <v>21.94</v>
      </c>
      <c r="R82" s="38">
        <v>0</v>
      </c>
      <c r="S82" s="38">
        <v>0</v>
      </c>
      <c r="T82" s="37">
        <f>SUMPRODUCT(LTA!J82:AN82,LTA!J$101:AN$101,LTA!J$104:AN$104)</f>
        <v>21.88</v>
      </c>
      <c r="U82" s="37">
        <f>SUMPRODUCT(LTA!J82:AN82,LTA!J$102:AN$102,LTA!J$104:AN$104)</f>
        <v>108.50999999999999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11.480326085732754</v>
      </c>
      <c r="AD82">
        <f t="shared" si="4"/>
        <v>628.15860121461412</v>
      </c>
      <c r="AE82">
        <f>'IDT-1'!C82</f>
        <v>0</v>
      </c>
      <c r="AF82" s="24"/>
      <c r="AG82">
        <f t="shared" si="5"/>
        <v>628.15860121461412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6.1357899999999992</v>
      </c>
      <c r="E83">
        <f>GT_NG!Q83</f>
        <v>8.3222738453129281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45.927902452390725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717.89155200291441</v>
      </c>
      <c r="P83" s="36">
        <v>67.680000000000007</v>
      </c>
      <c r="Q83" s="36">
        <v>21.94</v>
      </c>
      <c r="R83" s="38">
        <v>0</v>
      </c>
      <c r="S83" s="38">
        <v>0</v>
      </c>
      <c r="T83" s="37">
        <f>SUMPRODUCT(LTA!J83:AN83,LTA!J$101:AN$101,LTA!J$104:AN$104)</f>
        <v>29.6</v>
      </c>
      <c r="U83" s="37">
        <f>SUMPRODUCT(LTA!J83:AN83,LTA!J$102:AN$102,LTA!J$104:AN$104)</f>
        <v>110.64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10.704740793095908</v>
      </c>
      <c r="AD83">
        <f t="shared" si="4"/>
        <v>733.43277750752236</v>
      </c>
      <c r="AE83">
        <f>'IDT-1'!C83</f>
        <v>-120</v>
      </c>
      <c r="AF83" s="24"/>
      <c r="AG83">
        <f t="shared" si="5"/>
        <v>613.43277750752236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6.1357899999999992</v>
      </c>
      <c r="E84">
        <f>GT_NG!Q84</f>
        <v>8.3222738453129281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45.927902452390725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705.6898453829242</v>
      </c>
      <c r="P84" s="36">
        <v>67.680000000000007</v>
      </c>
      <c r="Q84" s="36">
        <v>21.94</v>
      </c>
      <c r="R84" s="38">
        <v>0</v>
      </c>
      <c r="S84" s="38">
        <v>0</v>
      </c>
      <c r="T84" s="37">
        <f>SUMPRODUCT(LTA!J84:AN84,LTA!J$101:AN$101,LTA!J$104:AN$104)</f>
        <v>29.19</v>
      </c>
      <c r="U84" s="37">
        <f>SUMPRODUCT(LTA!J84:AN84,LTA!J$102:AN$102,LTA!J$104:AN$104)</f>
        <v>111.05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0</v>
      </c>
      <c r="AB84" s="75">
        <f>-STOA!O84</f>
        <v>-225</v>
      </c>
      <c r="AC84">
        <f t="shared" si="3"/>
        <v>11.305352548653781</v>
      </c>
      <c r="AD84">
        <f t="shared" si="4"/>
        <v>637.63045913197413</v>
      </c>
      <c r="AE84">
        <f>'IDT-1'!C84</f>
        <v>-56</v>
      </c>
      <c r="AF84" s="24"/>
      <c r="AG84">
        <f t="shared" si="5"/>
        <v>581.63045913197413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6.1357899999999992</v>
      </c>
      <c r="E85">
        <f>GT_NG!Q85</f>
        <v>8.3222738453129281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619.8629398527612</v>
      </c>
      <c r="P85" s="36">
        <v>67.680000000000007</v>
      </c>
      <c r="Q85" s="36">
        <v>8.7799999999999994</v>
      </c>
      <c r="R85" s="38">
        <v>0</v>
      </c>
      <c r="S85" s="38">
        <v>0</v>
      </c>
      <c r="T85" s="37">
        <f>SUMPRODUCT(LTA!J85:AN85,LTA!J$101:AN$101,LTA!J$104:AN$104)</f>
        <v>29.48</v>
      </c>
      <c r="U85" s="37">
        <f>SUMPRODUCT(LTA!J85:AN85,LTA!J$102:AN$102,LTA!J$104:AN$104)</f>
        <v>111.45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-3.19</v>
      </c>
      <c r="AA85" s="75">
        <f>STOA!I85</f>
        <v>0</v>
      </c>
      <c r="AB85" s="75">
        <f>-STOA!O85</f>
        <v>-225</v>
      </c>
      <c r="AC85">
        <f t="shared" si="3"/>
        <v>9.5802923847914805</v>
      </c>
      <c r="AD85">
        <f t="shared" si="4"/>
        <v>652.53296074617913</v>
      </c>
      <c r="AE85">
        <f>'IDT-1'!C85</f>
        <v>-47</v>
      </c>
      <c r="AF85" s="24"/>
      <c r="AG85">
        <f t="shared" si="5"/>
        <v>605.53296074617913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6.1357899999999992</v>
      </c>
      <c r="E86">
        <f>GT_NG!Q86</f>
        <v>8.3222738453129281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613.67900761332021</v>
      </c>
      <c r="P86" s="36">
        <v>67.680000000000007</v>
      </c>
      <c r="Q86" s="36">
        <v>8.7799999999999994</v>
      </c>
      <c r="R86" s="38">
        <v>0</v>
      </c>
      <c r="S86" s="38">
        <v>0</v>
      </c>
      <c r="T86" s="37">
        <f>SUMPRODUCT(LTA!J86:AN86,LTA!J$101:AN$101,LTA!J$104:AN$104)</f>
        <v>29.79</v>
      </c>
      <c r="U86" s="37">
        <f>SUMPRODUCT(LTA!J86:AN86,LTA!J$102:AN$102,LTA!J$104:AN$104)</f>
        <v>112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</v>
      </c>
      <c r="AA86" s="75">
        <f>STOA!I86</f>
        <v>0</v>
      </c>
      <c r="AB86" s="75">
        <f>-STOA!O86</f>
        <v>-225</v>
      </c>
      <c r="AC86">
        <f t="shared" si="3"/>
        <v>9.4407790990386662</v>
      </c>
      <c r="AD86">
        <f t="shared" si="4"/>
        <v>658.53854179249095</v>
      </c>
      <c r="AE86">
        <f>'IDT-1'!C86</f>
        <v>-62</v>
      </c>
      <c r="AF86" s="24"/>
      <c r="AG86">
        <f t="shared" si="5"/>
        <v>596.53854179249095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6.1357899999999992</v>
      </c>
      <c r="E87">
        <f>GT_NG!Q87</f>
        <v>8.3222738453129281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610.09617003744677</v>
      </c>
      <c r="P87" s="36">
        <v>67.680000000000007</v>
      </c>
      <c r="Q87" s="36">
        <v>8.7799999999999994</v>
      </c>
      <c r="R87" s="38">
        <v>0</v>
      </c>
      <c r="S87" s="38">
        <v>0</v>
      </c>
      <c r="T87" s="37">
        <f>SUMPRODUCT(LTA!J87:AN87,LTA!J$101:AN$101,LTA!J$104:AN$104)</f>
        <v>30.56</v>
      </c>
      <c r="U87" s="37">
        <f>SUMPRODUCT(LTA!J87:AN87,LTA!J$102:AN$102,LTA!J$104:AN$104)</f>
        <v>112.27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-47</v>
      </c>
      <c r="AA87" s="75">
        <f>STOA!I87</f>
        <v>0</v>
      </c>
      <c r="AB87" s="75">
        <f>-STOA!O87</f>
        <v>-225</v>
      </c>
      <c r="AC87">
        <f t="shared" si="3"/>
        <v>9.8006213610213386</v>
      </c>
      <c r="AD87">
        <f t="shared" si="4"/>
        <v>610.63586195463495</v>
      </c>
      <c r="AE87">
        <f>'IDT-1'!C87</f>
        <v>-15</v>
      </c>
      <c r="AF87" s="24"/>
      <c r="AG87">
        <f t="shared" si="5"/>
        <v>595.63586195463495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6.1357899999999992</v>
      </c>
      <c r="E88">
        <f>GT_NG!Q88</f>
        <v>8.3222738453129281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608.50769341810883</v>
      </c>
      <c r="P88" s="36">
        <v>67.680000000000007</v>
      </c>
      <c r="Q88" s="36">
        <v>8.7799999999999994</v>
      </c>
      <c r="R88" s="38">
        <v>0</v>
      </c>
      <c r="S88" s="38">
        <v>0</v>
      </c>
      <c r="T88" s="37">
        <f>SUMPRODUCT(LTA!J88:AN88,LTA!J$101:AN$101,LTA!J$104:AN$104)</f>
        <v>31.18</v>
      </c>
      <c r="U88" s="37">
        <f>SUMPRODUCT(LTA!J88:AN88,LTA!J$102:AN$102,LTA!J$104:AN$104)</f>
        <v>112.81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</v>
      </c>
      <c r="AA88" s="75">
        <f>STOA!I88</f>
        <v>0</v>
      </c>
      <c r="AB88" s="75">
        <f>-STOA!O88</f>
        <v>-225</v>
      </c>
      <c r="AC88">
        <f t="shared" si="3"/>
        <v>9.4158200597988913</v>
      </c>
      <c r="AD88">
        <f t="shared" si="4"/>
        <v>655.59218663651939</v>
      </c>
      <c r="AE88">
        <f>'IDT-1'!C88</f>
        <v>-77</v>
      </c>
      <c r="AF88" s="24"/>
      <c r="AG88">
        <f t="shared" si="5"/>
        <v>578.59218663651939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6.1357899999999992</v>
      </c>
      <c r="E89">
        <f>GT_NG!Q89</f>
        <v>8.3222738453129281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586.74835211385687</v>
      </c>
      <c r="P89" s="36">
        <v>31.1785994699726</v>
      </c>
      <c r="Q89" s="36">
        <v>8.7799999999999994</v>
      </c>
      <c r="R89" s="38">
        <v>0</v>
      </c>
      <c r="S89" s="38">
        <v>0</v>
      </c>
      <c r="T89" s="37">
        <f>SUMPRODUCT(LTA!J89:AN89,LTA!J$101:AN$101,LTA!J$104:AN$104)</f>
        <v>38.21</v>
      </c>
      <c r="U89" s="37">
        <f>SUMPRODUCT(LTA!J89:AN89,LTA!J$102:AN$102,LTA!J$104:AN$104)</f>
        <v>115.47999999999999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8.9909675129411664</v>
      </c>
      <c r="AD89">
        <f t="shared" si="4"/>
        <v>609.45629734909778</v>
      </c>
      <c r="AE89">
        <f>'IDT-1'!C89</f>
        <v>-45</v>
      </c>
      <c r="AF89" s="24"/>
      <c r="AG89">
        <f t="shared" si="5"/>
        <v>564.45629734909778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6.1357899999999992</v>
      </c>
      <c r="E90">
        <f>GT_NG!Q90</f>
        <v>8.3222738453129281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588.09090731385686</v>
      </c>
      <c r="P90" s="36">
        <v>31.1785994699726</v>
      </c>
      <c r="Q90" s="36">
        <v>8.7799999999999994</v>
      </c>
      <c r="R90" s="38">
        <v>0</v>
      </c>
      <c r="S90" s="38">
        <v>0</v>
      </c>
      <c r="T90" s="37">
        <f>SUMPRODUCT(LTA!J90:AN90,LTA!J$101:AN$101,LTA!J$104:AN$104)</f>
        <v>38.880000000000003</v>
      </c>
      <c r="U90" s="37">
        <f>SUMPRODUCT(LTA!J90:AN90,LTA!J$102:AN$102,LTA!J$104:AN$104)</f>
        <v>115.12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9.004848976621167</v>
      </c>
      <c r="AD90">
        <f t="shared" si="4"/>
        <v>611.0949710854178</v>
      </c>
      <c r="AE90">
        <f>'IDT-1'!C90</f>
        <v>-60</v>
      </c>
      <c r="AF90" s="24"/>
      <c r="AG90">
        <f t="shared" si="5"/>
        <v>551.0949710854178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6.1357899999999992</v>
      </c>
      <c r="E91">
        <f>GT_NG!Q91</f>
        <v>8.3222738453129281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588.0903357474557</v>
      </c>
      <c r="P91" s="36">
        <v>31.1785994699726</v>
      </c>
      <c r="Q91" s="36">
        <v>8.7799999999999994</v>
      </c>
      <c r="R91" s="38">
        <v>0</v>
      </c>
      <c r="S91" s="38">
        <v>0</v>
      </c>
      <c r="T91" s="37">
        <f>SUMPRODUCT(LTA!J91:AN91,LTA!J$101:AN$101,LTA!J$104:AN$104)</f>
        <v>41.89</v>
      </c>
      <c r="U91" s="37">
        <f>SUMPRODUCT(LTA!J91:AN91,LTA!J$102:AN$102,LTA!J$104:AN$104)</f>
        <v>114.78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-250.49</v>
      </c>
      <c r="AC91">
        <f t="shared" si="3"/>
        <v>9.2432019858708188</v>
      </c>
      <c r="AD91">
        <f t="shared" si="4"/>
        <v>588.03604650976695</v>
      </c>
      <c r="AE91">
        <f>'IDT-1'!C91</f>
        <v>-40</v>
      </c>
      <c r="AF91" s="24"/>
      <c r="AG91">
        <f t="shared" si="5"/>
        <v>548.03604650976695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6.1357899999999992</v>
      </c>
      <c r="E92">
        <f>GT_NG!Q92</f>
        <v>8.3222738453129281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584.08195651199196</v>
      </c>
      <c r="P92" s="36">
        <v>31.1785994699726</v>
      </c>
      <c r="Q92" s="36">
        <v>8.7799999999999994</v>
      </c>
      <c r="R92" s="38">
        <v>0</v>
      </c>
      <c r="S92" s="38">
        <v>0</v>
      </c>
      <c r="T92" s="37">
        <f>SUMPRODUCT(LTA!J92:AN92,LTA!J$101:AN$101,LTA!J$104:AN$104)</f>
        <v>42.07</v>
      </c>
      <c r="U92" s="37">
        <f>SUMPRODUCT(LTA!J92:AN92,LTA!J$102:AN$102,LTA!J$104:AN$104)</f>
        <v>114.41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-250.49</v>
      </c>
      <c r="AC92">
        <f t="shared" si="3"/>
        <v>9.2079356002929238</v>
      </c>
      <c r="AD92">
        <f t="shared" si="4"/>
        <v>583.87293365988114</v>
      </c>
      <c r="AE92">
        <f>'IDT-1'!C92</f>
        <v>-50</v>
      </c>
      <c r="AF92" s="24"/>
      <c r="AG92">
        <f t="shared" si="5"/>
        <v>533.87293365988114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6.1357899999999992</v>
      </c>
      <c r="E93">
        <f>GT_NG!Q93</f>
        <v>8.3222738453129281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582.73940131199197</v>
      </c>
      <c r="P93" s="36">
        <v>31.1785994699726</v>
      </c>
      <c r="Q93" s="36">
        <v>8.7799999999999994</v>
      </c>
      <c r="R93" s="38">
        <v>0</v>
      </c>
      <c r="S93" s="38">
        <v>0</v>
      </c>
      <c r="T93" s="37">
        <f>SUMPRODUCT(LTA!J93:AN93,LTA!J$101:AN$101,LTA!J$104:AN$104)</f>
        <v>41.21</v>
      </c>
      <c r="U93" s="37">
        <f>SUMPRODUCT(LTA!J93:AN93,LTA!J$102:AN$102,LTA!J$104:AN$104)</f>
        <v>115.89999999999999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0</v>
      </c>
      <c r="AB93" s="75">
        <f>-STOA!O93</f>
        <v>-250.49</v>
      </c>
      <c r="AC93">
        <f t="shared" si="3"/>
        <v>9.5831522342329318</v>
      </c>
      <c r="AD93">
        <f t="shared" si="4"/>
        <v>537.78516182594115</v>
      </c>
      <c r="AE93">
        <f>'IDT-1'!C93</f>
        <v>-31.329000000000001</v>
      </c>
      <c r="AF93" s="24"/>
      <c r="AG93">
        <f t="shared" si="5"/>
        <v>506.45616182594114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6.1357899999999992</v>
      </c>
      <c r="E94">
        <f>GT_NG!Q94</f>
        <v>8.3222738453129281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582.73940131199197</v>
      </c>
      <c r="P94" s="36">
        <v>31.1785994699726</v>
      </c>
      <c r="Q94" s="36">
        <v>8.7799999999999994</v>
      </c>
      <c r="R94" s="38">
        <v>0</v>
      </c>
      <c r="S94" s="38">
        <v>0</v>
      </c>
      <c r="T94" s="37">
        <f>SUMPRODUCT(LTA!J94:AN94,LTA!J$101:AN$101,LTA!J$104:AN$104)</f>
        <v>39.950000000000003</v>
      </c>
      <c r="U94" s="37">
        <f>SUMPRODUCT(LTA!J94:AN94,LTA!J$102:AN$102,LTA!J$104:AN$104)</f>
        <v>115.78999999999999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-80</v>
      </c>
      <c r="AA94" s="75">
        <f>STOA!I94</f>
        <v>0</v>
      </c>
      <c r="AB94" s="75">
        <f>-STOA!O94</f>
        <v>-250.49</v>
      </c>
      <c r="AC94">
        <f t="shared" si="3"/>
        <v>9.8681347546040499</v>
      </c>
      <c r="AD94">
        <f t="shared" si="4"/>
        <v>501.13017930556998</v>
      </c>
      <c r="AE94">
        <f>'IDT-1'!C94</f>
        <v>-12.701000000000001</v>
      </c>
      <c r="AF94" s="24"/>
      <c r="AG94">
        <f t="shared" si="5"/>
        <v>488.42917930556996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6.1357899999999992</v>
      </c>
      <c r="E95">
        <f>GT_NG!Q95</f>
        <v>8.3222738453129281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581.97757426982184</v>
      </c>
      <c r="P95" s="36">
        <v>31.180000000000003</v>
      </c>
      <c r="Q95" s="36">
        <v>8.7799999999999994</v>
      </c>
      <c r="R95" s="38">
        <v>0</v>
      </c>
      <c r="S95" s="38">
        <v>0</v>
      </c>
      <c r="T95" s="37">
        <f>SUMPRODUCT(LTA!J95:AN95,LTA!J$101:AN$101,LTA!J$104:AN$104)</f>
        <v>38.36</v>
      </c>
      <c r="U95" s="37">
        <f>SUMPRODUCT(LTA!J95:AN95,LTA!J$102:AN$102,LTA!J$104:AN$104)</f>
        <v>115.62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-110</v>
      </c>
      <c r="AA95" s="75">
        <f>STOA!I95</f>
        <v>0</v>
      </c>
      <c r="AB95" s="75">
        <f>-STOA!O95</f>
        <v>-250.49</v>
      </c>
      <c r="AC95">
        <f t="shared" si="3"/>
        <v>10.101097903648721</v>
      </c>
      <c r="AD95">
        <f>SUM(B95:AB95,AI95:AT95)-AC95</f>
        <v>468.37678964438254</v>
      </c>
      <c r="AE95">
        <f>'IDT-1'!C95</f>
        <v>0</v>
      </c>
      <c r="AF95" s="24"/>
      <c r="AG95">
        <f t="shared" si="5"/>
        <v>468.37678964438254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6.1357899999999992</v>
      </c>
      <c r="E96">
        <f>GT_NG!Q96</f>
        <v>8.3222738453129281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581.97600159874594</v>
      </c>
      <c r="P96" s="36">
        <v>31.18</v>
      </c>
      <c r="Q96" s="36">
        <v>8.7799999999999994</v>
      </c>
      <c r="R96" s="38">
        <v>0</v>
      </c>
      <c r="S96" s="38">
        <v>0</v>
      </c>
      <c r="T96" s="37">
        <f>SUMPRODUCT(LTA!J96:AN96,LTA!J$101:AN$101,LTA!J$104:AN$104)</f>
        <v>37.54</v>
      </c>
      <c r="U96" s="37">
        <f>SUMPRODUCT(LTA!J96:AN96,LTA!J$102:AN$102,LTA!J$104:AN$104)</f>
        <v>115.25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-130</v>
      </c>
      <c r="AA96" s="75">
        <f>STOA!I96</f>
        <v>0</v>
      </c>
      <c r="AB96" s="75">
        <f>-STOA!O96</f>
        <v>-250.49</v>
      </c>
      <c r="AC96">
        <f t="shared" si="3"/>
        <v>10.260511847709465</v>
      </c>
      <c r="AD96">
        <f t="shared" si="4"/>
        <v>447.02580302924588</v>
      </c>
      <c r="AE96">
        <f>'IDT-1'!C96</f>
        <v>0</v>
      </c>
      <c r="AF96" s="24"/>
      <c r="AG96">
        <f t="shared" si="5"/>
        <v>447.02580302924588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6.1357899999999992</v>
      </c>
      <c r="E97">
        <f>GT_NG!Q97</f>
        <v>8.3222738453129281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581.54596640455577</v>
      </c>
      <c r="P97" s="36">
        <v>31.18</v>
      </c>
      <c r="Q97" s="36">
        <v>8.7799999999999994</v>
      </c>
      <c r="R97" s="38">
        <v>0</v>
      </c>
      <c r="S97" s="38">
        <v>0</v>
      </c>
      <c r="T97" s="37">
        <f>SUMPRODUCT(LTA!J97:AN97,LTA!J$101:AN$101,LTA!J$104:AN$104)</f>
        <v>36.21</v>
      </c>
      <c r="U97" s="37">
        <f>SUMPRODUCT(LTA!J97:AN97,LTA!J$102:AN$102,LTA!J$104:AN$104)</f>
        <v>114.89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-145</v>
      </c>
      <c r="AA97" s="75">
        <f>STOA!I97</f>
        <v>0</v>
      </c>
      <c r="AB97" s="75">
        <f>-STOA!O97</f>
        <v>-250.49</v>
      </c>
      <c r="AC97">
        <f t="shared" si="3"/>
        <v>10.369770917951605</v>
      </c>
      <c r="AD97">
        <f t="shared" si="4"/>
        <v>429.79650876481361</v>
      </c>
      <c r="AE97">
        <f>'IDT-1'!C97</f>
        <v>0</v>
      </c>
      <c r="AF97" s="24"/>
      <c r="AG97">
        <f t="shared" si="5"/>
        <v>429.79650876481361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6.1357899999999992</v>
      </c>
      <c r="E98">
        <f>GT_NG!Q98</f>
        <v>8.3222738453129281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581.70858900177086</v>
      </c>
      <c r="P98" s="36">
        <v>31.18</v>
      </c>
      <c r="Q98" s="36">
        <v>8.7799999999999994</v>
      </c>
      <c r="R98" s="38">
        <v>0</v>
      </c>
      <c r="S98" s="38">
        <v>0</v>
      </c>
      <c r="T98" s="37">
        <f>SUMPRODUCT(LTA!J98:AN98,LTA!J$101:AN$101,LTA!J$104:AN$104)</f>
        <v>35.19</v>
      </c>
      <c r="U98" s="37">
        <f>SUMPRODUCT(LTA!J98:AN98,LTA!J$102:AN$102,LTA!J$104:AN$104)</f>
        <v>114.39999999999999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-160</v>
      </c>
      <c r="AA98" s="75">
        <f>STOA!I98</f>
        <v>0</v>
      </c>
      <c r="AB98" s="75">
        <f>-STOA!O98</f>
        <v>-250.49</v>
      </c>
      <c r="AC98">
        <f t="shared" si="3"/>
        <v>10.485520313641548</v>
      </c>
      <c r="AD98">
        <f t="shared" si="4"/>
        <v>413.33338196633878</v>
      </c>
      <c r="AE98">
        <f>'IDT-1'!C98</f>
        <v>0</v>
      </c>
      <c r="AF98" s="24"/>
      <c r="AG98">
        <f t="shared" si="5"/>
        <v>413.33338196633878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0.14268394700000003</v>
      </c>
      <c r="E99">
        <f t="shared" si="6"/>
        <v>0.20036671884523755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1.1728538185892694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15.959863258252854</v>
      </c>
      <c r="P99" s="36">
        <f t="shared" si="6"/>
        <v>1.2761155052055584</v>
      </c>
      <c r="Q99" s="36">
        <f t="shared" si="6"/>
        <v>0.36982185287760089</v>
      </c>
      <c r="R99" s="38">
        <f t="shared" si="6"/>
        <v>0.2491475650152197</v>
      </c>
      <c r="S99" s="38">
        <f t="shared" si="6"/>
        <v>0</v>
      </c>
      <c r="T99" s="37">
        <f t="shared" si="6"/>
        <v>1.9877925000000001</v>
      </c>
      <c r="U99" s="37">
        <f t="shared" si="6"/>
        <v>2.6062925000000003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-1.2154924999999999</v>
      </c>
      <c r="AA99" s="75">
        <f t="shared" si="6"/>
        <v>0</v>
      </c>
      <c r="AB99" s="75">
        <f t="shared" si="6"/>
        <v>-7.0539200000000015</v>
      </c>
      <c r="AC99">
        <f t="shared" si="6"/>
        <v>0.2768056778105108</v>
      </c>
      <c r="AD99">
        <f t="shared" si="6"/>
        <v>14.776931987975239</v>
      </c>
      <c r="AE99">
        <f t="shared" si="6"/>
        <v>-0.22217174999999997</v>
      </c>
      <c r="AG99">
        <f t="shared" si="6"/>
        <v>14.554760237975238</v>
      </c>
      <c r="AI99">
        <f t="shared" si="6"/>
        <v>0</v>
      </c>
      <c r="AJ99">
        <f t="shared" si="6"/>
        <v>0</v>
      </c>
      <c r="AK99">
        <f t="shared" si="6"/>
        <v>7.1249999999999992E-4</v>
      </c>
      <c r="AL99">
        <f t="shared" si="6"/>
        <v>-0.64249999999999996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7.6127700000000003</v>
      </c>
      <c r="E3">
        <f>GT_NG!T3</f>
        <v>11.003006285870457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388.03223611416485</v>
      </c>
      <c r="P3" s="36">
        <v>23.94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223.95000000000002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-23</v>
      </c>
      <c r="AA3" s="75">
        <f>STOA!J3</f>
        <v>2.0099999999999998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6.3605534974162188</v>
      </c>
      <c r="AD3">
        <f>SUM(B3:AB3,AI3:AT3)-AC3</f>
        <v>682.56017683234461</v>
      </c>
      <c r="AE3">
        <f>'IDT-1'!F3</f>
        <v>0</v>
      </c>
      <c r="AF3" s="24"/>
      <c r="AG3">
        <f>SUM(AD3:AF3)</f>
        <v>682.56017683234461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7.6127700000000003</v>
      </c>
      <c r="E4">
        <f>GT_NG!T4</f>
        <v>11.003006285870457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388.09362231467912</v>
      </c>
      <c r="P4" s="36">
        <v>23.94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223.79000000000002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-38</v>
      </c>
      <c r="AA4" s="75">
        <f>STOA!J4</f>
        <v>2.0099999999999998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6.4867925073738739</v>
      </c>
      <c r="AD4">
        <f t="shared" ref="AD4:AD67" si="1">SUM(B4:AB4,AI4:AT4)-AC4</f>
        <v>667.3353240229012</v>
      </c>
      <c r="AE4">
        <f>'IDT-1'!F4</f>
        <v>0</v>
      </c>
      <c r="AF4" s="24"/>
      <c r="AG4">
        <f t="shared" ref="AG4:AG67" si="2">SUM(AD4:AF4)</f>
        <v>667.3353240229012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7.6127700000000003</v>
      </c>
      <c r="E5">
        <f>GT_NG!T5</f>
        <v>11.003006285870457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377.71621986486502</v>
      </c>
      <c r="P5" s="36">
        <v>23.94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223.47000000000003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-51</v>
      </c>
      <c r="AA5" s="75">
        <f>STOA!J5</f>
        <v>2.0099999999999998</v>
      </c>
      <c r="AB5" s="75">
        <f>-STOA!P5</f>
        <v>0</v>
      </c>
      <c r="AC5">
        <f t="shared" si="0"/>
        <v>6.4223477999701037</v>
      </c>
      <c r="AD5">
        <f t="shared" si="1"/>
        <v>653.70236628049088</v>
      </c>
      <c r="AE5">
        <f>'IDT-1'!F5</f>
        <v>0</v>
      </c>
      <c r="AF5" s="24"/>
      <c r="AG5">
        <f t="shared" si="2"/>
        <v>653.70236628049088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7.6127700000000003</v>
      </c>
      <c r="E6">
        <f>GT_NG!T6</f>
        <v>11.003006285870457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377.71621986486502</v>
      </c>
      <c r="P6" s="36">
        <v>23.94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223.36000000000004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-64</v>
      </c>
      <c r="AA6" s="75">
        <f>STOA!J6</f>
        <v>2.0099999999999998</v>
      </c>
      <c r="AB6" s="75">
        <f>-STOA!P6</f>
        <v>0</v>
      </c>
      <c r="AC6">
        <f t="shared" si="0"/>
        <v>6.5230776926687728</v>
      </c>
      <c r="AD6">
        <f t="shared" si="1"/>
        <v>641.49163638779225</v>
      </c>
      <c r="AE6">
        <f>'IDT-1'!F6</f>
        <v>0</v>
      </c>
      <c r="AF6" s="24"/>
      <c r="AG6">
        <f t="shared" si="2"/>
        <v>641.49163638779225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7.6127700000000003</v>
      </c>
      <c r="E7">
        <f>GT_NG!T7</f>
        <v>11.003006285870457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377.71621986486502</v>
      </c>
      <c r="P7" s="36">
        <v>23.94</v>
      </c>
      <c r="Q7" s="36">
        <v>7.660000000000001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223.32000000000005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2.0099999999999998</v>
      </c>
      <c r="AB7" s="75">
        <f>-STOA!P7</f>
        <v>0</v>
      </c>
      <c r="AC7">
        <f t="shared" si="0"/>
        <v>6.6752225317167753</v>
      </c>
      <c r="AD7">
        <f t="shared" si="1"/>
        <v>623.29949154874419</v>
      </c>
      <c r="AE7">
        <f>'IDT-1'!F7</f>
        <v>0</v>
      </c>
      <c r="AF7" s="24"/>
      <c r="AG7">
        <f t="shared" si="2"/>
        <v>623.29949154874419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7.6127700000000003</v>
      </c>
      <c r="E8">
        <f>GT_NG!T8</f>
        <v>11.003006285870457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377.71621986486502</v>
      </c>
      <c r="P8" s="36">
        <v>23.94</v>
      </c>
      <c r="Q8" s="36">
        <v>7.660000000000001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223.32000000000005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-85</v>
      </c>
      <c r="AA8" s="75">
        <f>STOA!J8</f>
        <v>2.0099999999999998</v>
      </c>
      <c r="AB8" s="75">
        <f>-STOA!P8</f>
        <v>0</v>
      </c>
      <c r="AC8">
        <f t="shared" si="0"/>
        <v>6.7684052666905554</v>
      </c>
      <c r="AD8">
        <f t="shared" si="1"/>
        <v>612.20630881377042</v>
      </c>
      <c r="AE8">
        <f>'IDT-1'!F8</f>
        <v>0</v>
      </c>
      <c r="AF8" s="24"/>
      <c r="AG8">
        <f t="shared" si="2"/>
        <v>612.20630881377042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7.6127700000000003</v>
      </c>
      <c r="E9">
        <f>GT_NG!T9</f>
        <v>11.003006285870457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376.28765511817591</v>
      </c>
      <c r="P9" s="36">
        <v>23.94</v>
      </c>
      <c r="Q9" s="36">
        <v>7.660000000000001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227.66000000000003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-93</v>
      </c>
      <c r="AA9" s="75">
        <f>STOA!J9</f>
        <v>2.0099999999999998</v>
      </c>
      <c r="AB9" s="75">
        <f>-STOA!P9</f>
        <v>0</v>
      </c>
      <c r="AC9">
        <f t="shared" si="0"/>
        <v>6.8352171114428115</v>
      </c>
      <c r="AD9">
        <f t="shared" si="1"/>
        <v>610.05093222232904</v>
      </c>
      <c r="AE9">
        <f>'IDT-1'!F9</f>
        <v>0</v>
      </c>
      <c r="AF9" s="24"/>
      <c r="AG9">
        <f t="shared" si="2"/>
        <v>610.05093222232904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7.6127700000000003</v>
      </c>
      <c r="E10">
        <f>GT_NG!T10</f>
        <v>11.003006285870457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376.28765511817591</v>
      </c>
      <c r="P10" s="36">
        <v>23.94</v>
      </c>
      <c r="Q10" s="36">
        <v>7.660000000000001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227.32000000000005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-101</v>
      </c>
      <c r="AA10" s="75">
        <f>STOA!J10</f>
        <v>2.0099999999999998</v>
      </c>
      <c r="AB10" s="75">
        <f>-STOA!P10</f>
        <v>0</v>
      </c>
      <c r="AC10">
        <f t="shared" si="0"/>
        <v>6.8916592155170351</v>
      </c>
      <c r="AD10">
        <f t="shared" si="1"/>
        <v>602.65449011825478</v>
      </c>
      <c r="AE10">
        <f>'IDT-1'!F10</f>
        <v>0</v>
      </c>
      <c r="AF10" s="24"/>
      <c r="AG10">
        <f t="shared" si="2"/>
        <v>602.65449011825478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7.6127700000000003</v>
      </c>
      <c r="E11">
        <f>GT_NG!T11</f>
        <v>11.003006285870457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376.28765511817591</v>
      </c>
      <c r="P11" s="36">
        <v>23.94</v>
      </c>
      <c r="Q11" s="36">
        <v>7.660000000000001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226.99000000000004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-109</v>
      </c>
      <c r="AA11" s="75">
        <f>STOA!J11</f>
        <v>2.0099999999999998</v>
      </c>
      <c r="AB11" s="75">
        <f>-STOA!P11</f>
        <v>0</v>
      </c>
      <c r="AC11">
        <f t="shared" si="0"/>
        <v>7.015954581390373</v>
      </c>
      <c r="AD11">
        <f t="shared" si="1"/>
        <v>587.20019475238155</v>
      </c>
      <c r="AE11">
        <f>'IDT-1'!F11</f>
        <v>0</v>
      </c>
      <c r="AF11" s="24"/>
      <c r="AG11">
        <f t="shared" si="2"/>
        <v>587.20019475238155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7.6127700000000003</v>
      </c>
      <c r="E12">
        <f>GT_NG!T12</f>
        <v>11.003006285870457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374.59412779796048</v>
      </c>
      <c r="P12" s="36">
        <v>23.94</v>
      </c>
      <c r="Q12" s="36">
        <v>7.660000000000001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226.66000000000003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-116</v>
      </c>
      <c r="AA12" s="75">
        <f>STOA!J12</f>
        <v>2.0099999999999998</v>
      </c>
      <c r="AB12" s="75">
        <f>-STOA!P12</f>
        <v>0</v>
      </c>
      <c r="AC12">
        <f t="shared" si="0"/>
        <v>7.0328415828001187</v>
      </c>
      <c r="AD12">
        <f t="shared" si="1"/>
        <v>581.15978043075643</v>
      </c>
      <c r="AE12">
        <f>'IDT-1'!F12</f>
        <v>0</v>
      </c>
      <c r="AF12" s="24"/>
      <c r="AG12">
        <f t="shared" si="2"/>
        <v>581.15978043075643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7.6127700000000003</v>
      </c>
      <c r="E13">
        <f>GT_NG!T13</f>
        <v>11.003006285870457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375.23735976990764</v>
      </c>
      <c r="P13" s="36">
        <v>23.94</v>
      </c>
      <c r="Q13" s="36">
        <v>7.660000000000001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233.71000000000004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-119</v>
      </c>
      <c r="AA13" s="75">
        <f>STOA!J13</f>
        <v>2.0099999999999998</v>
      </c>
      <c r="AB13" s="75">
        <f>-STOA!P13</f>
        <v>0</v>
      </c>
      <c r="AC13">
        <f t="shared" si="0"/>
        <v>7.2160609395129214</v>
      </c>
      <c r="AD13">
        <f t="shared" si="1"/>
        <v>574.66979304599079</v>
      </c>
      <c r="AE13">
        <f>'IDT-1'!F13</f>
        <v>0</v>
      </c>
      <c r="AF13" s="24"/>
      <c r="AG13">
        <f t="shared" si="2"/>
        <v>574.66979304599079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7.6127700000000003</v>
      </c>
      <c r="E14">
        <f>GT_NG!T14</f>
        <v>11.003006285870457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374.59785813031556</v>
      </c>
      <c r="P14" s="36">
        <v>23.94</v>
      </c>
      <c r="Q14" s="36">
        <v>7.660000000000001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233.38000000000002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-120</v>
      </c>
      <c r="AA14" s="75">
        <f>STOA!J14</f>
        <v>2.0099999999999998</v>
      </c>
      <c r="AB14" s="75">
        <f>-STOA!P14</f>
        <v>0</v>
      </c>
      <c r="AC14">
        <f t="shared" si="0"/>
        <v>7.3434556493385719</v>
      </c>
      <c r="AD14">
        <f t="shared" si="1"/>
        <v>557.57289669657291</v>
      </c>
      <c r="AE14">
        <f>'IDT-1'!F14</f>
        <v>0</v>
      </c>
      <c r="AF14" s="24"/>
      <c r="AG14">
        <f t="shared" si="2"/>
        <v>557.57289669657291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7.6127700000000003</v>
      </c>
      <c r="E15">
        <f>GT_NG!T15</f>
        <v>11.003006285870457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377.075188101891</v>
      </c>
      <c r="P15" s="36">
        <v>23.94</v>
      </c>
      <c r="Q15" s="36">
        <v>7.660000000000001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232.59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-128</v>
      </c>
      <c r="AA15" s="75">
        <f>STOA!J15</f>
        <v>2.0099999999999998</v>
      </c>
      <c r="AB15" s="75">
        <f>-STOA!P15</f>
        <v>0</v>
      </c>
      <c r="AC15">
        <f t="shared" si="0"/>
        <v>7.2813888015758037</v>
      </c>
      <c r="AD15">
        <f t="shared" si="1"/>
        <v>568.32229351591116</v>
      </c>
      <c r="AE15">
        <f>'IDT-1'!F15</f>
        <v>0</v>
      </c>
      <c r="AF15" s="24"/>
      <c r="AG15">
        <f t="shared" si="2"/>
        <v>568.32229351591116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7.6127700000000003</v>
      </c>
      <c r="E16">
        <f>GT_NG!T16</f>
        <v>11.003006285870457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377.075188101891</v>
      </c>
      <c r="P16" s="36">
        <v>23.94</v>
      </c>
      <c r="Q16" s="36">
        <v>7.660000000000001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231.75000000000003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-130</v>
      </c>
      <c r="AA16" s="75">
        <f>STOA!J16</f>
        <v>2.0099999999999998</v>
      </c>
      <c r="AB16" s="75">
        <f>-STOA!P16</f>
        <v>0</v>
      </c>
      <c r="AC16">
        <f t="shared" si="0"/>
        <v>7.2997462747504729</v>
      </c>
      <c r="AD16">
        <f t="shared" si="1"/>
        <v>564.46393604273658</v>
      </c>
      <c r="AE16">
        <f>'IDT-1'!F16</f>
        <v>0</v>
      </c>
      <c r="AF16" s="24"/>
      <c r="AG16">
        <f t="shared" si="2"/>
        <v>564.46393604273658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7.6127700000000003</v>
      </c>
      <c r="E17">
        <f>GT_NG!T17</f>
        <v>11.003006285870457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377.075188101891</v>
      </c>
      <c r="P17" s="36">
        <v>23.94</v>
      </c>
      <c r="Q17" s="36">
        <v>7.660000000000001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231.59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-134</v>
      </c>
      <c r="AA17" s="75">
        <f>STOA!J17</f>
        <v>2.0099999999999998</v>
      </c>
      <c r="AB17" s="75">
        <f>-STOA!P17</f>
        <v>0</v>
      </c>
      <c r="AC17">
        <f t="shared" si="0"/>
        <v>7.3577003788246946</v>
      </c>
      <c r="AD17">
        <f t="shared" si="1"/>
        <v>557.24598193866223</v>
      </c>
      <c r="AE17">
        <f>'IDT-1'!F17</f>
        <v>0</v>
      </c>
      <c r="AF17" s="24"/>
      <c r="AG17">
        <f t="shared" si="2"/>
        <v>557.24598193866223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7.6127700000000003</v>
      </c>
      <c r="E18">
        <f>GT_NG!T18</f>
        <v>11.003006285870457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377.075188101891</v>
      </c>
      <c r="P18" s="36">
        <v>23.94</v>
      </c>
      <c r="Q18" s="36">
        <v>7.660000000000001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231.59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-135</v>
      </c>
      <c r="AA18" s="75">
        <f>STOA!J18</f>
        <v>2.0099999999999998</v>
      </c>
      <c r="AB18" s="75">
        <f>-STOA!P18</f>
        <v>0</v>
      </c>
      <c r="AC18">
        <f t="shared" si="0"/>
        <v>7.340758063374917</v>
      </c>
      <c r="AD18">
        <f t="shared" si="1"/>
        <v>559.26292425411202</v>
      </c>
      <c r="AE18">
        <f>'IDT-1'!F18</f>
        <v>0</v>
      </c>
      <c r="AF18" s="24"/>
      <c r="AG18">
        <f t="shared" si="2"/>
        <v>559.26292425411202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7.6127700000000003</v>
      </c>
      <c r="E19">
        <f>GT_NG!T19</f>
        <v>10.920574926803301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377.075188101891</v>
      </c>
      <c r="P19" s="36">
        <v>23.94</v>
      </c>
      <c r="Q19" s="36">
        <v>7.660000000000001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231.54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-134</v>
      </c>
      <c r="AA19" s="75">
        <f>STOA!J19</f>
        <v>2.0099999999999998</v>
      </c>
      <c r="AB19" s="75">
        <f>-STOA!P19</f>
        <v>0</v>
      </c>
      <c r="AC19">
        <f t="shared" si="0"/>
        <v>7.2972898513343081</v>
      </c>
      <c r="AD19">
        <f t="shared" si="1"/>
        <v>564.17396110708546</v>
      </c>
      <c r="AE19">
        <f>'IDT-1'!F19</f>
        <v>0</v>
      </c>
      <c r="AF19" s="24"/>
      <c r="AG19">
        <f t="shared" si="2"/>
        <v>564.17396110708546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7.6127700000000003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377.07741140578071</v>
      </c>
      <c r="P20" s="36">
        <v>22.97</v>
      </c>
      <c r="Q20" s="36">
        <v>7.660000000000001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231.73999999999998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-132</v>
      </c>
      <c r="AA20" s="75">
        <f>STOA!J20</f>
        <v>2.0099999999999998</v>
      </c>
      <c r="AB20" s="75">
        <f>-STOA!P20</f>
        <v>0</v>
      </c>
      <c r="AC20">
        <f t="shared" si="0"/>
        <v>7.3526449926198154</v>
      </c>
      <c r="AD20">
        <f t="shared" si="1"/>
        <v>556.64920563380997</v>
      </c>
      <c r="AE20">
        <f>'IDT-1'!F20</f>
        <v>0</v>
      </c>
      <c r="AF20" s="24"/>
      <c r="AG20">
        <f t="shared" si="2"/>
        <v>556.64920563380997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-23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7.6127700000000003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377.07659715598453</v>
      </c>
      <c r="P21" s="36">
        <v>23.94</v>
      </c>
      <c r="Q21" s="36">
        <v>7.660000000000001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232.01999999999998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-123</v>
      </c>
      <c r="AA21" s="75">
        <f>STOA!J21</f>
        <v>2.0099999999999998</v>
      </c>
      <c r="AB21" s="75">
        <f>-STOA!P21</f>
        <v>0</v>
      </c>
      <c r="AC21">
        <f t="shared" si="0"/>
        <v>7.2021861561486347</v>
      </c>
      <c r="AD21">
        <f t="shared" si="1"/>
        <v>577.04885022048495</v>
      </c>
      <c r="AE21">
        <f>'IDT-1'!F21</f>
        <v>0</v>
      </c>
      <c r="AF21" s="24"/>
      <c r="AG21">
        <f t="shared" si="2"/>
        <v>577.04885022048495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7.6127700000000003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381.40803256661945</v>
      </c>
      <c r="P22" s="36">
        <v>23.94</v>
      </c>
      <c r="Q22" s="36">
        <v>7.660000000000001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232.29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-108</v>
      </c>
      <c r="AA22" s="75">
        <f>STOA!J22</f>
        <v>2.0099999999999998</v>
      </c>
      <c r="AB22" s="75">
        <f>-STOA!P22</f>
        <v>0</v>
      </c>
      <c r="AC22">
        <f t="shared" si="0"/>
        <v>7.1561266363490779</v>
      </c>
      <c r="AD22">
        <f t="shared" si="1"/>
        <v>591.69634515091946</v>
      </c>
      <c r="AE22">
        <f>'IDT-1'!F22</f>
        <v>0</v>
      </c>
      <c r="AF22" s="24"/>
      <c r="AG22">
        <f t="shared" si="2"/>
        <v>591.69634515091946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-18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7.6127700000000003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388.64486262234897</v>
      </c>
      <c r="P23" s="36">
        <v>23.94</v>
      </c>
      <c r="Q23" s="36">
        <v>7.660000000000001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275.89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-83</v>
      </c>
      <c r="AA23" s="75">
        <f>STOA!J23</f>
        <v>2.0099999999999998</v>
      </c>
      <c r="AB23" s="75">
        <f>-STOA!P23</f>
        <v>0</v>
      </c>
      <c r="AC23">
        <f t="shared" si="0"/>
        <v>7.7186945324154301</v>
      </c>
      <c r="AD23">
        <f t="shared" si="1"/>
        <v>625.97060731058264</v>
      </c>
      <c r="AE23">
        <f>'IDT-1'!F23</f>
        <v>0</v>
      </c>
      <c r="AF23" s="24"/>
      <c r="AG23">
        <f t="shared" si="2"/>
        <v>625.97060731058264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7.6127700000000003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429.2408868659391</v>
      </c>
      <c r="P24" s="36">
        <v>47.88</v>
      </c>
      <c r="Q24" s="36">
        <v>7.660000000000001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314.47999999999996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-181.2</v>
      </c>
      <c r="AA24" s="75">
        <f>STOA!J24</f>
        <v>2.0099999999999998</v>
      </c>
      <c r="AB24" s="75">
        <f>-STOA!P24</f>
        <v>0</v>
      </c>
      <c r="AC24">
        <f t="shared" si="0"/>
        <v>9.0271475693007979</v>
      </c>
      <c r="AD24">
        <f t="shared" si="1"/>
        <v>675.58817851728725</v>
      </c>
      <c r="AE24">
        <f>'IDT-1'!F24</f>
        <v>0</v>
      </c>
      <c r="AF24" s="24"/>
      <c r="AG24">
        <f t="shared" si="2"/>
        <v>675.58817851728725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7.6127700000000003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449.69430352842852</v>
      </c>
      <c r="P25" s="36">
        <v>74.400000000000006</v>
      </c>
      <c r="Q25" s="36">
        <v>26.640000000000004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351.85999999999996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-229</v>
      </c>
      <c r="AA25" s="75">
        <f>STOA!J25</f>
        <v>2.0099999999999998</v>
      </c>
      <c r="AB25" s="75">
        <f>-STOA!P25</f>
        <v>0</v>
      </c>
      <c r="AC25">
        <f t="shared" si="0"/>
        <v>10.249242662166068</v>
      </c>
      <c r="AD25">
        <f t="shared" si="1"/>
        <v>735.8995000869113</v>
      </c>
      <c r="AE25">
        <f>'IDT-1'!F25</f>
        <v>0</v>
      </c>
      <c r="AF25" s="24"/>
      <c r="AG25">
        <f t="shared" si="2"/>
        <v>735.8995000869113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7.6127700000000003</v>
      </c>
      <c r="E26">
        <f>GT_NG!T26</f>
        <v>11.218951290923611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475.18990096875535</v>
      </c>
      <c r="P26" s="36">
        <v>74.400000000000006</v>
      </c>
      <c r="Q26" s="36">
        <v>27.67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347.64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-187</v>
      </c>
      <c r="AA26" s="75">
        <f>STOA!J26</f>
        <v>2.0099999999999998</v>
      </c>
      <c r="AB26" s="75">
        <f>-STOA!P26</f>
        <v>0</v>
      </c>
      <c r="AC26">
        <f t="shared" si="0"/>
        <v>10.055407583044808</v>
      </c>
      <c r="AD26">
        <f t="shared" si="1"/>
        <v>803.39893260635949</v>
      </c>
      <c r="AE26">
        <f>'IDT-1'!F26</f>
        <v>-6.343</v>
      </c>
      <c r="AF26" s="24"/>
      <c r="AG26">
        <f t="shared" si="2"/>
        <v>797.05593260635953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7.6127700000000003</v>
      </c>
      <c r="E27">
        <f>GT_NG!T27</f>
        <v>11.003006285870457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497.28106812078096</v>
      </c>
      <c r="P27" s="36">
        <v>74.400000000000006</v>
      </c>
      <c r="Q27" s="36">
        <v>26.5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356.21999999999997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2.0099999999999998</v>
      </c>
      <c r="AB27" s="75">
        <f>-STOA!P27</f>
        <v>0</v>
      </c>
      <c r="AC27">
        <f t="shared" si="0"/>
        <v>9.1389939892677621</v>
      </c>
      <c r="AD27">
        <f t="shared" si="1"/>
        <v>968.37056724869228</v>
      </c>
      <c r="AE27">
        <f>'IDT-1'!F27</f>
        <v>-93.813999999999993</v>
      </c>
      <c r="AF27" s="24"/>
      <c r="AG27">
        <f t="shared" si="2"/>
        <v>874.55656724869232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7.6127700000000003</v>
      </c>
      <c r="E28">
        <f>GT_NG!T28</f>
        <v>11.003006285870457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69.606744762439192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587.55359069765962</v>
      </c>
      <c r="P28" s="36">
        <v>74.400000000000006</v>
      </c>
      <c r="Q28" s="36">
        <v>26.5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364.83999999999992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2.0099999999999998</v>
      </c>
      <c r="AB28" s="75">
        <f>-STOA!P28</f>
        <v>0</v>
      </c>
      <c r="AC28">
        <f t="shared" si="0"/>
        <v>9.8432553386661414</v>
      </c>
      <c r="AD28">
        <f t="shared" si="1"/>
        <v>1161.9728564073032</v>
      </c>
      <c r="AE28">
        <f>'IDT-1'!F28</f>
        <v>-206</v>
      </c>
      <c r="AF28" s="24"/>
      <c r="AG28">
        <f t="shared" si="2"/>
        <v>955.9728564073032</v>
      </c>
      <c r="AI28" s="34">
        <f>PXIL!J28</f>
        <v>0</v>
      </c>
      <c r="AJ28" s="34">
        <f>PXIL!P28</f>
        <v>0</v>
      </c>
      <c r="AK28" s="34">
        <f>RTM_IEX!J28</f>
        <v>27.77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7.6127700000000003</v>
      </c>
      <c r="E29">
        <f>GT_NG!T29</f>
        <v>11.003006285870457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662.22813740696529</v>
      </c>
      <c r="P29" s="36">
        <v>74.400000000000006</v>
      </c>
      <c r="Q29" s="36">
        <v>26.5</v>
      </c>
      <c r="R29" s="38">
        <v>1.83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373.45999999999992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2.0099999999999998</v>
      </c>
      <c r="AB29" s="75">
        <f>-STOA!P29</f>
        <v>0</v>
      </c>
      <c r="AC29">
        <f t="shared" si="0"/>
        <v>10.51372487501982</v>
      </c>
      <c r="AD29">
        <f t="shared" si="1"/>
        <v>1241.1201888178159</v>
      </c>
      <c r="AE29">
        <f>'IDT-1'!F29</f>
        <v>-231.12200000000001</v>
      </c>
      <c r="AF29" s="24"/>
      <c r="AG29">
        <f t="shared" si="2"/>
        <v>1009.9981888178158</v>
      </c>
      <c r="AI29" s="34">
        <f>PXIL!J29</f>
        <v>0</v>
      </c>
      <c r="AJ29" s="34">
        <f>PXIL!P29</f>
        <v>0</v>
      </c>
      <c r="AK29" s="34">
        <f>RTM_IEX!J29</f>
        <v>22.98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7.6127700000000003</v>
      </c>
      <c r="E30">
        <f>GT_NG!T30</f>
        <v>11.003006285870457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720.97596689713896</v>
      </c>
      <c r="P30" s="36">
        <v>74.400000000000006</v>
      </c>
      <c r="Q30" s="36">
        <v>26.5</v>
      </c>
      <c r="R30" s="38">
        <v>5.46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382.07999999999993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2.0099999999999998</v>
      </c>
      <c r="AB30" s="75">
        <f>-STOA!P30</f>
        <v>0</v>
      </c>
      <c r="AC30">
        <f t="shared" si="0"/>
        <v>11.044142008610613</v>
      </c>
      <c r="AD30">
        <f t="shared" si="1"/>
        <v>1273.6076011743987</v>
      </c>
      <c r="AE30">
        <f>'IDT-1'!F30</f>
        <v>-213.01400000000001</v>
      </c>
      <c r="AF30" s="24"/>
      <c r="AG30">
        <f t="shared" si="2"/>
        <v>1060.5936011743988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7.6127700000000003</v>
      </c>
      <c r="E31">
        <f>GT_NG!T31</f>
        <v>11.003006285870457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722.01488789154507</v>
      </c>
      <c r="P31" s="36">
        <v>74.400000000000006</v>
      </c>
      <c r="Q31" s="36">
        <v>26.5</v>
      </c>
      <c r="R31" s="38">
        <v>11.21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399.87259499999993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2.0099999999999998</v>
      </c>
      <c r="AB31" s="75">
        <f>-STOA!P31</f>
        <v>0</v>
      </c>
      <c r="AC31">
        <f t="shared" si="0"/>
        <v>11.119787373863181</v>
      </c>
      <c r="AD31">
        <f t="shared" si="1"/>
        <v>1274.5034718035522</v>
      </c>
      <c r="AE31">
        <f>'IDT-1'!F31</f>
        <v>-185.66300000000001</v>
      </c>
      <c r="AF31" s="24"/>
      <c r="AG31">
        <f t="shared" si="2"/>
        <v>1088.8404718035522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-19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11.003006285870457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722.66356619290377</v>
      </c>
      <c r="P32" s="36">
        <v>74.400000000000006</v>
      </c>
      <c r="Q32" s="36">
        <v>26.5</v>
      </c>
      <c r="R32" s="38">
        <v>16.692170915712801</v>
      </c>
      <c r="S32" s="38">
        <v>0</v>
      </c>
      <c r="T32" s="37">
        <f>SUMPRODUCT(LTA!J32:AN32,LTA!J$101:AN$101,LTA!J$105:AN$105)</f>
        <v>1.1100000000000001</v>
      </c>
      <c r="U32" s="37">
        <f>SUMPRODUCT(LTA!J32:AN32,LTA!J$102:AN$102,LTA!J$105:AN$105)</f>
        <v>405.7805259999999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2.0099999999999998</v>
      </c>
      <c r="AB32" s="75">
        <f>-STOA!P32</f>
        <v>0</v>
      </c>
      <c r="AC32">
        <f t="shared" si="0"/>
        <v>11.264627270586139</v>
      </c>
      <c r="AD32">
        <f t="shared" si="1"/>
        <v>1283.567592123901</v>
      </c>
      <c r="AE32">
        <f>'IDT-1'!F32</f>
        <v>-173.84399999999999</v>
      </c>
      <c r="AF32" s="24"/>
      <c r="AG32">
        <f t="shared" si="2"/>
        <v>1109.723592123901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-23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11.003006285870457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725.2903318910171</v>
      </c>
      <c r="P33" s="36">
        <v>74.400000000000006</v>
      </c>
      <c r="Q33" s="36">
        <v>26.5</v>
      </c>
      <c r="R33" s="38">
        <v>19.7</v>
      </c>
      <c r="S33" s="38">
        <v>0</v>
      </c>
      <c r="T33" s="37">
        <f>SUMPRODUCT(LTA!J33:AN33,LTA!J$101:AN$101,LTA!J$105:AN$105)</f>
        <v>3.39</v>
      </c>
      <c r="U33" s="37">
        <f>SUMPRODUCT(LTA!J33:AN33,LTA!J$102:AN$102,LTA!J$105:AN$105)</f>
        <v>412.90508199999994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2.0099999999999998</v>
      </c>
      <c r="AB33" s="75">
        <f>-STOA!P33</f>
        <v>0</v>
      </c>
      <c r="AC33">
        <f t="shared" si="0"/>
        <v>11.260463509485854</v>
      </c>
      <c r="AD33">
        <f t="shared" si="1"/>
        <v>1329.2709066674017</v>
      </c>
      <c r="AE33">
        <f>'IDT-1'!F33</f>
        <v>-169.09399999999999</v>
      </c>
      <c r="AF33" s="24"/>
      <c r="AG33">
        <f t="shared" si="2"/>
        <v>1160.1769066674017</v>
      </c>
      <c r="AI33" s="34">
        <f>PXIL!J33</f>
        <v>0</v>
      </c>
      <c r="AJ33" s="34">
        <f>PXIL!P33</f>
        <v>0</v>
      </c>
      <c r="AK33" s="34">
        <f>RTM_IEX!J33</f>
        <v>7.66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11.003006285870457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690.46933510835947</v>
      </c>
      <c r="P34" s="36">
        <v>74.400000000000006</v>
      </c>
      <c r="Q34" s="36">
        <v>26.5</v>
      </c>
      <c r="R34" s="38">
        <v>19.7</v>
      </c>
      <c r="S34" s="38">
        <v>0</v>
      </c>
      <c r="T34" s="37">
        <f>SUMPRODUCT(LTA!J34:AN34,LTA!J$101:AN$101,LTA!J$105:AN$105)</f>
        <v>5.92</v>
      </c>
      <c r="U34" s="37">
        <f>SUMPRODUCT(LTA!J34:AN34,LTA!J$102:AN$102,LTA!J$105:AN$105)</f>
        <v>421.19759799999991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2.0099999999999998</v>
      </c>
      <c r="AB34" s="75">
        <f>-STOA!P34</f>
        <v>0</v>
      </c>
      <c r="AC34">
        <f t="shared" si="0"/>
        <v>11.066940270911529</v>
      </c>
      <c r="AD34">
        <f t="shared" si="1"/>
        <v>1306.4259491233181</v>
      </c>
      <c r="AE34">
        <f>'IDT-1'!F34</f>
        <v>-140.351</v>
      </c>
      <c r="AF34" s="24"/>
      <c r="AG34">
        <f t="shared" si="2"/>
        <v>1166.0749491233182</v>
      </c>
      <c r="AI34" s="34">
        <f>PXIL!J34</f>
        <v>0</v>
      </c>
      <c r="AJ34" s="34">
        <f>PXIL!P34</f>
        <v>0</v>
      </c>
      <c r="AK34" s="34">
        <f>RTM_IEX!J34</f>
        <v>8.6199999999999992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11.003006285870457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663.77176628338111</v>
      </c>
      <c r="P35" s="36">
        <v>74.400000000000006</v>
      </c>
      <c r="Q35" s="36">
        <v>26.5</v>
      </c>
      <c r="R35" s="38">
        <v>20.2</v>
      </c>
      <c r="S35" s="38">
        <v>0</v>
      </c>
      <c r="T35" s="37">
        <f>SUMPRODUCT(LTA!J35:AN35,LTA!J$101:AN$101,LTA!J$105:AN$105)</f>
        <v>11.68</v>
      </c>
      <c r="U35" s="37">
        <f>SUMPRODUCT(LTA!J35:AN35,LTA!J$102:AN$102,LTA!J$105:AN$105)</f>
        <v>431.15445699999992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2.0099999999999998</v>
      </c>
      <c r="AB35" s="75">
        <f>-STOA!P35</f>
        <v>0</v>
      </c>
      <c r="AC35">
        <f t="shared" si="0"/>
        <v>11.122045254731045</v>
      </c>
      <c r="AD35">
        <f t="shared" si="1"/>
        <v>1300.8801343145203</v>
      </c>
      <c r="AE35">
        <f>'IDT-1'!F35</f>
        <v>-113.422</v>
      </c>
      <c r="AF35" s="24"/>
      <c r="AG35">
        <f t="shared" si="2"/>
        <v>1187.4581343145203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11.003006285870457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637.33525707194678</v>
      </c>
      <c r="P36" s="36">
        <v>74.400000000000006</v>
      </c>
      <c r="Q36" s="36">
        <v>26.5</v>
      </c>
      <c r="R36" s="38">
        <v>20.2</v>
      </c>
      <c r="S36" s="38">
        <v>0</v>
      </c>
      <c r="T36" s="37">
        <f>SUMPRODUCT(LTA!J36:AN36,LTA!J$101:AN$101,LTA!J$105:AN$105)</f>
        <v>19.66</v>
      </c>
      <c r="U36" s="37">
        <f>SUMPRODUCT(LTA!J36:AN36,LTA!J$102:AN$102,LTA!J$105:AN$105)</f>
        <v>442.30847499999993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2.0099999999999998</v>
      </c>
      <c r="AB36" s="75">
        <f>-STOA!P36</f>
        <v>0</v>
      </c>
      <c r="AC36">
        <f t="shared" si="0"/>
        <v>11.009877382205664</v>
      </c>
      <c r="AD36">
        <f t="shared" si="1"/>
        <v>1299.6898109756116</v>
      </c>
      <c r="AE36">
        <f>'IDT-1'!F36</f>
        <v>-89.113</v>
      </c>
      <c r="AF36" s="24"/>
      <c r="AG36">
        <f t="shared" si="2"/>
        <v>1210.5768109756116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11.003006285870457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628.11806260614844</v>
      </c>
      <c r="P37" s="36">
        <v>74.400000000000006</v>
      </c>
      <c r="Q37" s="36">
        <v>26.5</v>
      </c>
      <c r="R37" s="38">
        <v>22.2</v>
      </c>
      <c r="S37" s="38">
        <v>0</v>
      </c>
      <c r="T37" s="37">
        <f>SUMPRODUCT(LTA!J37:AN37,LTA!J$101:AN$101,LTA!J$105:AN$105)</f>
        <v>31.29</v>
      </c>
      <c r="U37" s="37">
        <f>SUMPRODUCT(LTA!J37:AN37,LTA!J$102:AN$102,LTA!J$105:AN$105)</f>
        <v>453.31649799999991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2.0099999999999998</v>
      </c>
      <c r="AB37" s="75">
        <f>-STOA!P37</f>
        <v>0</v>
      </c>
      <c r="AC37">
        <f t="shared" si="0"/>
        <v>11.156354657342737</v>
      </c>
      <c r="AD37">
        <f t="shared" si="1"/>
        <v>1312.9641622346762</v>
      </c>
      <c r="AE37">
        <f>'IDT-1'!F37</f>
        <v>-103.401</v>
      </c>
      <c r="AF37" s="24"/>
      <c r="AG37">
        <f t="shared" si="2"/>
        <v>1209.5631622346762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11.003006285870457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625.12513818067453</v>
      </c>
      <c r="P38" s="36">
        <v>74.400000000000006</v>
      </c>
      <c r="Q38" s="36">
        <v>26.5</v>
      </c>
      <c r="R38" s="38">
        <v>22.2</v>
      </c>
      <c r="S38" s="38">
        <v>0</v>
      </c>
      <c r="T38" s="37">
        <f>SUMPRODUCT(LTA!J38:AN38,LTA!J$101:AN$101,LTA!J$105:AN$105)</f>
        <v>38.93</v>
      </c>
      <c r="U38" s="37">
        <f>SUMPRODUCT(LTA!J38:AN38,LTA!J$102:AN$102,LTA!J$105:AN$105)</f>
        <v>463.46801699999992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2.0099999999999998</v>
      </c>
      <c r="AB38" s="75">
        <f>-STOA!P38</f>
        <v>0</v>
      </c>
      <c r="AC38">
        <f t="shared" si="0"/>
        <v>11.316136536318975</v>
      </c>
      <c r="AD38">
        <f t="shared" si="1"/>
        <v>1335.8429749302259</v>
      </c>
      <c r="AE38">
        <f>'IDT-1'!F38</f>
        <v>-127.006</v>
      </c>
      <c r="AF38" s="24"/>
      <c r="AG38">
        <f t="shared" si="2"/>
        <v>1208.8369749302258</v>
      </c>
      <c r="AI38" s="34">
        <f>PXIL!J38</f>
        <v>0</v>
      </c>
      <c r="AJ38" s="34">
        <f>PXIL!P38</f>
        <v>0</v>
      </c>
      <c r="AK38" s="34">
        <f>RTM_IEX!J38</f>
        <v>6.24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10.912817709756764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629.85605771579981</v>
      </c>
      <c r="P39" s="36">
        <v>74.400000000000006</v>
      </c>
      <c r="Q39" s="36">
        <v>26.5</v>
      </c>
      <c r="R39" s="38">
        <v>22.2</v>
      </c>
      <c r="S39" s="38">
        <v>0</v>
      </c>
      <c r="T39" s="37">
        <f>SUMPRODUCT(LTA!J39:AN39,LTA!J$101:AN$101,LTA!J$105:AN$105)</f>
        <v>52.35</v>
      </c>
      <c r="U39" s="37">
        <f>SUMPRODUCT(LTA!J39:AN39,LTA!J$102:AN$102,LTA!J$105:AN$105)</f>
        <v>473.10914799999995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2.0099999999999998</v>
      </c>
      <c r="AB39" s="75">
        <f>-STOA!P39</f>
        <v>0</v>
      </c>
      <c r="AC39">
        <f t="shared" si="0"/>
        <v>11.504060176774676</v>
      </c>
      <c r="AD39">
        <f t="shared" si="1"/>
        <v>1358.026913248782</v>
      </c>
      <c r="AE39">
        <f>'IDT-1'!F39</f>
        <v>-127.044</v>
      </c>
      <c r="AF39" s="24"/>
      <c r="AG39">
        <f t="shared" si="2"/>
        <v>1230.9829132487819</v>
      </c>
      <c r="AI39" s="34">
        <f>PXIL!J39</f>
        <v>0</v>
      </c>
      <c r="AJ39" s="34">
        <f>PXIL!P39</f>
        <v>0</v>
      </c>
      <c r="AK39" s="34">
        <f>RTM_IEX!J39</f>
        <v>20.52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10.912817709756764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629.8561014131277</v>
      </c>
      <c r="P40" s="36">
        <v>74.400000000000006</v>
      </c>
      <c r="Q40" s="36">
        <v>26.5</v>
      </c>
      <c r="R40" s="38">
        <v>22.2</v>
      </c>
      <c r="S40" s="38">
        <v>0</v>
      </c>
      <c r="T40" s="37">
        <f>SUMPRODUCT(LTA!J40:AN40,LTA!J$101:AN$101,LTA!J$105:AN$105)</f>
        <v>59.63</v>
      </c>
      <c r="U40" s="37">
        <f>SUMPRODUCT(LTA!J40:AN40,LTA!J$102:AN$102,LTA!J$105:AN$105)</f>
        <v>482.11549799999995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2.0099999999999998</v>
      </c>
      <c r="AB40" s="75">
        <f>-STOA!P40</f>
        <v>0</v>
      </c>
      <c r="AC40">
        <f t="shared" si="0"/>
        <v>11.708065883832228</v>
      </c>
      <c r="AD40">
        <f t="shared" si="1"/>
        <v>1382.1093012390522</v>
      </c>
      <c r="AE40">
        <f>'IDT-1'!F40</f>
        <v>-100.55800000000001</v>
      </c>
      <c r="AF40" s="24"/>
      <c r="AG40">
        <f t="shared" si="2"/>
        <v>1281.5513012390522</v>
      </c>
      <c r="AI40" s="34">
        <f>PXIL!J40</f>
        <v>0</v>
      </c>
      <c r="AJ40" s="34">
        <f>PXIL!P40</f>
        <v>0</v>
      </c>
      <c r="AK40" s="34">
        <f>RTM_IEX!J40</f>
        <v>28.52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10.912817709756764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604.57348512212195</v>
      </c>
      <c r="P41" s="36">
        <v>74.400000000000006</v>
      </c>
      <c r="Q41" s="36">
        <v>26.79</v>
      </c>
      <c r="R41" s="38">
        <v>22.2</v>
      </c>
      <c r="S41" s="38">
        <v>0</v>
      </c>
      <c r="T41" s="37">
        <f>SUMPRODUCT(LTA!J41:AN41,LTA!J$101:AN$101,LTA!J$105:AN$105)</f>
        <v>69.789999999999992</v>
      </c>
      <c r="U41" s="37">
        <f>SUMPRODUCT(LTA!J41:AN41,LTA!J$102:AN$102,LTA!J$105:AN$105)</f>
        <v>490.50626599999998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2.0099999999999998</v>
      </c>
      <c r="AB41" s="75">
        <f>-STOA!P41</f>
        <v>0</v>
      </c>
      <c r="AC41">
        <f t="shared" si="0"/>
        <v>11.658238358187779</v>
      </c>
      <c r="AD41">
        <f t="shared" si="1"/>
        <v>1376.2272804736906</v>
      </c>
      <c r="AE41">
        <f>'IDT-1'!F41</f>
        <v>-44.530999999999999</v>
      </c>
      <c r="AF41" s="24"/>
      <c r="AG41">
        <f t="shared" si="2"/>
        <v>1331.6962804736906</v>
      </c>
      <c r="AI41" s="34">
        <f>PXIL!J41</f>
        <v>0</v>
      </c>
      <c r="AJ41" s="34">
        <f>PXIL!P41</f>
        <v>0</v>
      </c>
      <c r="AK41" s="34">
        <f>RTM_IEX!J41</f>
        <v>29.03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10.912817709756764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602.72243218248457</v>
      </c>
      <c r="P42" s="36">
        <v>74.400000000000006</v>
      </c>
      <c r="Q42" s="36">
        <v>26.79</v>
      </c>
      <c r="R42" s="38">
        <v>23.7</v>
      </c>
      <c r="S42" s="38">
        <v>0</v>
      </c>
      <c r="T42" s="37">
        <f>SUMPRODUCT(LTA!J42:AN42,LTA!J$101:AN$101,LTA!J$105:AN$105)</f>
        <v>76.86</v>
      </c>
      <c r="U42" s="37">
        <f>SUMPRODUCT(LTA!J42:AN42,LTA!J$102:AN$102,LTA!J$105:AN$105)</f>
        <v>498.52625799999998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2.0099999999999998</v>
      </c>
      <c r="AB42" s="75">
        <f>-STOA!P42</f>
        <v>0</v>
      </c>
      <c r="AC42">
        <f t="shared" si="0"/>
        <v>11.751049446294827</v>
      </c>
      <c r="AD42">
        <f t="shared" si="1"/>
        <v>1387.1834084459463</v>
      </c>
      <c r="AE42">
        <f>'IDT-1'!F42</f>
        <v>-20.687000000000001</v>
      </c>
      <c r="AF42" s="24"/>
      <c r="AG42">
        <f t="shared" si="2"/>
        <v>1366.4964084459464</v>
      </c>
      <c r="AI42" s="34">
        <f>PXIL!J42</f>
        <v>0</v>
      </c>
      <c r="AJ42" s="34">
        <f>PXIL!P42</f>
        <v>0</v>
      </c>
      <c r="AK42" s="34">
        <f>RTM_IEX!J42</f>
        <v>25.34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10.912817709756764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55.85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602.72243787769537</v>
      </c>
      <c r="P43" s="36">
        <v>74.400000000000006</v>
      </c>
      <c r="Q43" s="36">
        <v>26.79</v>
      </c>
      <c r="R43" s="38">
        <v>23.7</v>
      </c>
      <c r="S43" s="38">
        <v>0</v>
      </c>
      <c r="T43" s="37">
        <f>SUMPRODUCT(LTA!J43:AN43,LTA!J$101:AN$101,LTA!J$105:AN$105)</f>
        <v>84.81</v>
      </c>
      <c r="U43" s="37">
        <f>SUMPRODUCT(LTA!J43:AN43,LTA!J$102:AN$102,LTA!J$105:AN$105)</f>
        <v>492.80841099999998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2.0099999999999998</v>
      </c>
      <c r="AB43" s="75">
        <f>-STOA!P43</f>
        <v>0</v>
      </c>
      <c r="AC43">
        <f t="shared" si="0"/>
        <v>11.887651579334598</v>
      </c>
      <c r="AD43">
        <f t="shared" si="1"/>
        <v>1403.3089650081176</v>
      </c>
      <c r="AE43">
        <f>'IDT-1'!F43</f>
        <v>-23.51</v>
      </c>
      <c r="AF43" s="24"/>
      <c r="AG43">
        <f t="shared" si="2"/>
        <v>1379.7989650081176</v>
      </c>
      <c r="AI43" s="34">
        <f>PXIL!J43</f>
        <v>0</v>
      </c>
      <c r="AJ43" s="34">
        <f>PXIL!P43</f>
        <v>0</v>
      </c>
      <c r="AK43" s="34">
        <f>RTM_IEX!J43</f>
        <v>33.520000000000003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10.912817709756764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55.85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598.15405409026584</v>
      </c>
      <c r="P44" s="36">
        <v>74.400000000000006</v>
      </c>
      <c r="Q44" s="36">
        <v>26.79</v>
      </c>
      <c r="R44" s="38">
        <v>23.7</v>
      </c>
      <c r="S44" s="38">
        <v>0</v>
      </c>
      <c r="T44" s="37">
        <f>SUMPRODUCT(LTA!J44:AN44,LTA!J$101:AN$101,LTA!J$105:AN$105)</f>
        <v>89.63</v>
      </c>
      <c r="U44" s="37">
        <f>SUMPRODUCT(LTA!J44:AN44,LTA!J$102:AN$102,LTA!J$105:AN$105)</f>
        <v>494.75672999999995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2.0099999999999998</v>
      </c>
      <c r="AB44" s="75">
        <f>-STOA!P44</f>
        <v>0</v>
      </c>
      <c r="AC44">
        <f t="shared" si="0"/>
        <v>11.857915035120188</v>
      </c>
      <c r="AD44">
        <f t="shared" si="1"/>
        <v>1399.7986367649023</v>
      </c>
      <c r="AE44">
        <f>'IDT-1'!F44</f>
        <v>0</v>
      </c>
      <c r="AF44" s="24"/>
      <c r="AG44">
        <f t="shared" si="2"/>
        <v>1399.7986367649023</v>
      </c>
      <c r="AI44" s="34">
        <f>PXIL!J44</f>
        <v>0</v>
      </c>
      <c r="AJ44" s="34">
        <f>PXIL!P44</f>
        <v>0</v>
      </c>
      <c r="AK44" s="34">
        <f>RTM_IEX!J44</f>
        <v>27.78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10.912817709756764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55.85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598.1379637472844</v>
      </c>
      <c r="P45" s="36">
        <v>74.400000000000006</v>
      </c>
      <c r="Q45" s="36">
        <v>26.49641988651716</v>
      </c>
      <c r="R45" s="38">
        <v>23.7</v>
      </c>
      <c r="S45" s="38">
        <v>0</v>
      </c>
      <c r="T45" s="37">
        <f>SUMPRODUCT(LTA!J45:AN45,LTA!J$101:AN$101,LTA!J$105:AN$105)</f>
        <v>88.35</v>
      </c>
      <c r="U45" s="37">
        <f>SUMPRODUCT(LTA!J45:AN45,LTA!J$102:AN$102,LTA!J$105:AN$105)</f>
        <v>501.83434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2.0099999999999998</v>
      </c>
      <c r="AB45" s="75">
        <f>-STOA!P45</f>
        <v>0</v>
      </c>
      <c r="AC45">
        <f t="shared" si="0"/>
        <v>11.74306972728589</v>
      </c>
      <c r="AD45">
        <f t="shared" si="1"/>
        <v>1386.2414216162724</v>
      </c>
      <c r="AE45">
        <f>'IDT-1'!F45</f>
        <v>0</v>
      </c>
      <c r="AF45" s="24"/>
      <c r="AG45">
        <f t="shared" si="2"/>
        <v>1386.2414216162724</v>
      </c>
      <c r="AI45" s="34">
        <f>PXIL!J45</f>
        <v>0</v>
      </c>
      <c r="AJ45" s="34">
        <f>PXIL!P45</f>
        <v>0</v>
      </c>
      <c r="AK45" s="34">
        <f>RTM_IEX!J45</f>
        <v>8.6199999999999992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10.912817709756764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55.85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604.81473374184952</v>
      </c>
      <c r="P46" s="36">
        <v>74.400000000000006</v>
      </c>
      <c r="Q46" s="36">
        <v>26.49641988651716</v>
      </c>
      <c r="R46" s="38">
        <v>23.7</v>
      </c>
      <c r="S46" s="38">
        <v>0</v>
      </c>
      <c r="T46" s="37">
        <f>SUMPRODUCT(LTA!J46:AN46,LTA!J$101:AN$101,LTA!J$105:AN$105)</f>
        <v>92.95</v>
      </c>
      <c r="U46" s="37">
        <f>SUMPRODUCT(LTA!J46:AN46,LTA!J$102:AN$102,LTA!J$105:AN$105)</f>
        <v>504.472734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2.0099999999999998</v>
      </c>
      <c r="AB46" s="75">
        <f>-STOA!P46</f>
        <v>0</v>
      </c>
      <c r="AC46">
        <f t="shared" si="0"/>
        <v>11.803677104840238</v>
      </c>
      <c r="AD46">
        <f t="shared" si="1"/>
        <v>1393.3959782332834</v>
      </c>
      <c r="AE46">
        <f>'IDT-1'!F46</f>
        <v>0</v>
      </c>
      <c r="AF46" s="24"/>
      <c r="AG46">
        <f t="shared" si="2"/>
        <v>1393.3959782332834</v>
      </c>
      <c r="AI46" s="34">
        <f>PXIL!J46</f>
        <v>0</v>
      </c>
      <c r="AJ46" s="34">
        <f>PXIL!P46</f>
        <v>0</v>
      </c>
      <c r="AK46" s="34">
        <f>RTM_IEX!J46</f>
        <v>1.92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11.129438381687516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55.85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604.75101940290187</v>
      </c>
      <c r="P47" s="36">
        <v>74.400000000000006</v>
      </c>
      <c r="Q47" s="36">
        <v>26.5</v>
      </c>
      <c r="R47" s="38">
        <v>23.7</v>
      </c>
      <c r="S47" s="38">
        <v>0</v>
      </c>
      <c r="T47" s="37">
        <f>SUMPRODUCT(LTA!J47:AN47,LTA!J$101:AN$101,LTA!J$105:AN$105)</f>
        <v>97.44</v>
      </c>
      <c r="U47" s="37">
        <f>SUMPRODUCT(LTA!J47:AN47,LTA!J$102:AN$102,LTA!J$105:AN$105)</f>
        <v>507.40450300000003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2.0099999999999998</v>
      </c>
      <c r="AB47" s="75">
        <f>-STOA!P47</f>
        <v>0</v>
      </c>
      <c r="AC47">
        <f t="shared" si="0"/>
        <v>12.181581601861225</v>
      </c>
      <c r="AD47">
        <f t="shared" si="1"/>
        <v>1359.6763291827283</v>
      </c>
      <c r="AE47">
        <f>'IDT-1'!F47</f>
        <v>0</v>
      </c>
      <c r="AF47" s="24"/>
      <c r="AG47">
        <f t="shared" si="2"/>
        <v>1359.6763291827283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11.129438381687516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55.85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550.69737634612</v>
      </c>
      <c r="P48" s="36">
        <v>74.400000000000006</v>
      </c>
      <c r="Q48" s="36">
        <v>26.5</v>
      </c>
      <c r="R48" s="38">
        <v>23.7</v>
      </c>
      <c r="S48" s="38">
        <v>0</v>
      </c>
      <c r="T48" s="37">
        <f>SUMPRODUCT(LTA!J48:AN48,LTA!J$101:AN$101,LTA!J$105:AN$105)</f>
        <v>99.8</v>
      </c>
      <c r="U48" s="37">
        <f>SUMPRODUCT(LTA!J48:AN48,LTA!J$102:AN$102,LTA!J$105:AN$105)</f>
        <v>509.57496200000003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2.0099999999999998</v>
      </c>
      <c r="AB48" s="75">
        <f>-STOA!P48</f>
        <v>0</v>
      </c>
      <c r="AC48">
        <f t="shared" si="0"/>
        <v>11.435211704513582</v>
      </c>
      <c r="AD48">
        <f t="shared" si="1"/>
        <v>1349.8995150232938</v>
      </c>
      <c r="AE48">
        <f>'IDT-1'!F48</f>
        <v>0</v>
      </c>
      <c r="AF48" s="24"/>
      <c r="AG48">
        <f t="shared" si="2"/>
        <v>1349.8995150232938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11.129438381687516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550.69377483403639</v>
      </c>
      <c r="P49" s="36">
        <v>74.400000000000006</v>
      </c>
      <c r="Q49" s="36">
        <v>26.5</v>
      </c>
      <c r="R49" s="38">
        <v>23.7</v>
      </c>
      <c r="S49" s="38">
        <v>0</v>
      </c>
      <c r="T49" s="37">
        <f>SUMPRODUCT(LTA!J49:AN49,LTA!J$101:AN$101,LTA!J$105:AN$105)</f>
        <v>102.09</v>
      </c>
      <c r="U49" s="37">
        <f>SUMPRODUCT(LTA!J49:AN49,LTA!J$102:AN$102,LTA!J$105:AN$105)</f>
        <v>511.18090700000005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2.0099999999999998</v>
      </c>
      <c r="AB49" s="75">
        <f>-STOA!P49</f>
        <v>0</v>
      </c>
      <c r="AC49">
        <f t="shared" si="0"/>
        <v>11.602246211195075</v>
      </c>
      <c r="AD49">
        <f t="shared" si="1"/>
        <v>1369.6175408358376</v>
      </c>
      <c r="AE49">
        <f>'IDT-1'!F49</f>
        <v>0</v>
      </c>
      <c r="AF49" s="24"/>
      <c r="AG49">
        <f t="shared" si="2"/>
        <v>1369.6175408358376</v>
      </c>
      <c r="AI49" s="34">
        <f>PXIL!J49</f>
        <v>0</v>
      </c>
      <c r="AJ49" s="34">
        <f>PXIL!P49</f>
        <v>0</v>
      </c>
      <c r="AK49" s="34">
        <f>RTM_IEX!J49</f>
        <v>14.36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11.129438381687516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550.69377483403639</v>
      </c>
      <c r="P50" s="36">
        <v>74.400000000000006</v>
      </c>
      <c r="Q50" s="36">
        <v>26.5</v>
      </c>
      <c r="R50" s="38">
        <v>23.7</v>
      </c>
      <c r="S50" s="38">
        <v>0</v>
      </c>
      <c r="T50" s="37">
        <f>SUMPRODUCT(LTA!J50:AN50,LTA!J$101:AN$101,LTA!J$105:AN$105)</f>
        <v>104.86</v>
      </c>
      <c r="U50" s="37">
        <f>SUMPRODUCT(LTA!J50:AN50,LTA!J$102:AN$102,LTA!J$105:AN$105)</f>
        <v>512.631124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2.0099999999999998</v>
      </c>
      <c r="AB50" s="75">
        <f>-STOA!P50</f>
        <v>0</v>
      </c>
      <c r="AC50">
        <f t="shared" si="0"/>
        <v>11.517072033995076</v>
      </c>
      <c r="AD50">
        <f t="shared" si="1"/>
        <v>1359.5629320130379</v>
      </c>
      <c r="AE50">
        <f>'IDT-1'!F50</f>
        <v>0</v>
      </c>
      <c r="AF50" s="24"/>
      <c r="AG50">
        <f t="shared" si="2"/>
        <v>1359.5629320130379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11.129438381687516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545.00287847061747</v>
      </c>
      <c r="P51" s="36">
        <v>74.400000000000006</v>
      </c>
      <c r="Q51" s="36">
        <v>26.5</v>
      </c>
      <c r="R51" s="38">
        <v>23.7</v>
      </c>
      <c r="S51" s="38">
        <v>0</v>
      </c>
      <c r="T51" s="37">
        <f>SUMPRODUCT(LTA!J51:AN51,LTA!J$101:AN$101,LTA!J$105:AN$105)</f>
        <v>103.05</v>
      </c>
      <c r="U51" s="37">
        <f>SUMPRODUCT(LTA!J51:AN51,LTA!J$102:AN$102,LTA!J$105:AN$105)</f>
        <v>515.97087799999997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2.0099999999999998</v>
      </c>
      <c r="AB51" s="75">
        <f>-STOA!P51</f>
        <v>0</v>
      </c>
      <c r="AC51">
        <f t="shared" si="0"/>
        <v>11.482118438142356</v>
      </c>
      <c r="AD51">
        <f t="shared" si="1"/>
        <v>1355.4367432454715</v>
      </c>
      <c r="AE51">
        <f>'IDT-1'!F51</f>
        <v>0</v>
      </c>
      <c r="AF51" s="24"/>
      <c r="AG51">
        <f t="shared" si="2"/>
        <v>1355.4367432454715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11.129438381687516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497.12302483933894</v>
      </c>
      <c r="P52" s="36">
        <v>74.400000000000006</v>
      </c>
      <c r="Q52" s="36">
        <v>26.5</v>
      </c>
      <c r="R52" s="38">
        <v>23.7</v>
      </c>
      <c r="S52" s="38">
        <v>0</v>
      </c>
      <c r="T52" s="37">
        <f>SUMPRODUCT(LTA!J52:AN52,LTA!J$101:AN$101,LTA!J$105:AN$105)</f>
        <v>102.24</v>
      </c>
      <c r="U52" s="37">
        <f>SUMPRODUCT(LTA!J52:AN52,LTA!J$102:AN$102,LTA!J$105:AN$105)</f>
        <v>515.53289300000006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2.0099999999999998</v>
      </c>
      <c r="AB52" s="75">
        <f>-STOA!P52</f>
        <v>0</v>
      </c>
      <c r="AC52">
        <f t="shared" si="0"/>
        <v>11.326820593639617</v>
      </c>
      <c r="AD52">
        <f t="shared" si="1"/>
        <v>1337.1042024586957</v>
      </c>
      <c r="AE52">
        <f>'IDT-1'!F52</f>
        <v>0</v>
      </c>
      <c r="AF52" s="24"/>
      <c r="AG52">
        <f t="shared" si="2"/>
        <v>1337.1042024586957</v>
      </c>
      <c r="AI52" s="34">
        <f>PXIL!J52</f>
        <v>0</v>
      </c>
      <c r="AJ52" s="34">
        <f>PXIL!P52</f>
        <v>0</v>
      </c>
      <c r="AK52" s="34">
        <f>RTM_IEX!J52</f>
        <v>30.64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7.5014369999999992</v>
      </c>
      <c r="E53">
        <f>GT_NG!T53</f>
        <v>11.129438381687516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497.12302483933894</v>
      </c>
      <c r="P53" s="36">
        <v>74.400000000000006</v>
      </c>
      <c r="Q53" s="36">
        <v>26.5</v>
      </c>
      <c r="R53" s="38">
        <v>23.7</v>
      </c>
      <c r="S53" s="38">
        <v>0</v>
      </c>
      <c r="T53" s="37">
        <f>SUMPRODUCT(LTA!J53:AN53,LTA!J$101:AN$101,LTA!J$105:AN$105)</f>
        <v>102.33</v>
      </c>
      <c r="U53" s="37">
        <f>SUMPRODUCT(LTA!J53:AN53,LTA!J$102:AN$102,LTA!J$105:AN$105)</f>
        <v>512.91920500000003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2.0099999999999998</v>
      </c>
      <c r="AB53" s="75">
        <f>-STOA!P53</f>
        <v>0</v>
      </c>
      <c r="AC53">
        <f t="shared" si="0"/>
        <v>11.087040905239617</v>
      </c>
      <c r="AD53">
        <f t="shared" si="1"/>
        <v>1308.7987811470957</v>
      </c>
      <c r="AE53">
        <f>'IDT-1'!F53</f>
        <v>0</v>
      </c>
      <c r="AF53" s="24"/>
      <c r="AG53">
        <f t="shared" si="2"/>
        <v>1308.7987811470957</v>
      </c>
      <c r="AI53" s="34">
        <f>PXIL!J53</f>
        <v>0</v>
      </c>
      <c r="AJ53" s="34">
        <f>PXIL!P53</f>
        <v>0</v>
      </c>
      <c r="AK53" s="34">
        <f>RTM_IEX!J53</f>
        <v>4.79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7.5014369999999992</v>
      </c>
      <c r="E54">
        <f>GT_NG!T54</f>
        <v>11.129438381687516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451.15914897942525</v>
      </c>
      <c r="P54" s="36">
        <v>74.400000000000006</v>
      </c>
      <c r="Q54" s="36">
        <v>26.5</v>
      </c>
      <c r="R54" s="38">
        <v>23.7</v>
      </c>
      <c r="S54" s="38">
        <v>0</v>
      </c>
      <c r="T54" s="37">
        <f>SUMPRODUCT(LTA!J54:AN54,LTA!J$101:AN$101,LTA!J$105:AN$105)</f>
        <v>101.34</v>
      </c>
      <c r="U54" s="37">
        <f>SUMPRODUCT(LTA!J54:AN54,LTA!J$102:AN$102,LTA!J$105:AN$105)</f>
        <v>510.50168300000007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2.0099999999999998</v>
      </c>
      <c r="AB54" s="75">
        <f>-STOA!P54</f>
        <v>0</v>
      </c>
      <c r="AC54">
        <f t="shared" si="0"/>
        <v>10.78488116321634</v>
      </c>
      <c r="AD54">
        <f t="shared" si="1"/>
        <v>1273.1295430292053</v>
      </c>
      <c r="AE54">
        <f>'IDT-1'!F54</f>
        <v>0</v>
      </c>
      <c r="AF54" s="24"/>
      <c r="AG54">
        <f t="shared" si="2"/>
        <v>1273.1295430292053</v>
      </c>
      <c r="AI54" s="34">
        <f>PXIL!J54</f>
        <v>0</v>
      </c>
      <c r="AJ54" s="34">
        <f>PXIL!P54</f>
        <v>0</v>
      </c>
      <c r="AK54" s="34">
        <f>RTM_IEX!J54</f>
        <v>18.190000000000001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7.5014369999999992</v>
      </c>
      <c r="E55">
        <f>GT_NG!T55</f>
        <v>10.912817709756764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412.66499186928831</v>
      </c>
      <c r="P55" s="36">
        <v>74.397010967819696</v>
      </c>
      <c r="Q55" s="36">
        <v>7.6600000000000019</v>
      </c>
      <c r="R55" s="38">
        <v>23.7</v>
      </c>
      <c r="S55" s="38">
        <v>0</v>
      </c>
      <c r="T55" s="37">
        <f>SUMPRODUCT(LTA!J55:AN55,LTA!J$101:AN$101,LTA!J$105:AN$105)</f>
        <v>101.11</v>
      </c>
      <c r="U55" s="37">
        <f>SUMPRODUCT(LTA!J55:AN55,LTA!J$102:AN$102,LTA!J$105:AN$105)</f>
        <v>507.28712300000001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-7</v>
      </c>
      <c r="AA55" s="75">
        <f>STOA!J55</f>
        <v>2.0099999999999998</v>
      </c>
      <c r="AB55" s="75">
        <f>-STOA!P55</f>
        <v>0</v>
      </c>
      <c r="AC55">
        <f t="shared" si="0"/>
        <v>10.57053142889759</v>
      </c>
      <c r="AD55">
        <f t="shared" si="1"/>
        <v>1143.3855670476928</v>
      </c>
      <c r="AE55">
        <f>'IDT-1'!F55</f>
        <v>0</v>
      </c>
      <c r="AF55" s="24"/>
      <c r="AG55">
        <f t="shared" si="2"/>
        <v>1143.3855670476928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7.5014369999999992</v>
      </c>
      <c r="E56">
        <f>GT_NG!T56</f>
        <v>11.129438381687516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411.35416978820729</v>
      </c>
      <c r="P56" s="36">
        <v>74.396678719700006</v>
      </c>
      <c r="Q56" s="36">
        <v>7.6600000000000019</v>
      </c>
      <c r="R56" s="38">
        <v>23.7</v>
      </c>
      <c r="S56" s="38">
        <v>0</v>
      </c>
      <c r="T56" s="37">
        <f>SUMPRODUCT(LTA!J56:AN56,LTA!J$101:AN$101,LTA!J$105:AN$105)</f>
        <v>100.83</v>
      </c>
      <c r="U56" s="37">
        <f>SUMPRODUCT(LTA!J56:AN56,LTA!J$102:AN$102,LTA!J$105:AN$105)</f>
        <v>436.88858300000004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2.0099999999999998</v>
      </c>
      <c r="AB56" s="75">
        <f>-STOA!P56</f>
        <v>0</v>
      </c>
      <c r="AC56">
        <f t="shared" si="0"/>
        <v>9.6118489857311804</v>
      </c>
      <c r="AD56">
        <f t="shared" si="1"/>
        <v>1114.571175833589</v>
      </c>
      <c r="AE56">
        <f>'IDT-1'!F56</f>
        <v>0</v>
      </c>
      <c r="AF56" s="24"/>
      <c r="AG56">
        <f t="shared" si="2"/>
        <v>1114.571175833589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7.5014369999999992</v>
      </c>
      <c r="E57">
        <f>GT_NG!T57</f>
        <v>11.129438381687516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413.12296495523299</v>
      </c>
      <c r="P57" s="36">
        <v>74.396678719700006</v>
      </c>
      <c r="Q57" s="36">
        <v>7.660000000000001</v>
      </c>
      <c r="R57" s="38">
        <v>23.7</v>
      </c>
      <c r="S57" s="38">
        <v>0</v>
      </c>
      <c r="T57" s="37">
        <f>SUMPRODUCT(LTA!J57:AN57,LTA!J$101:AN$101,LTA!J$105:AN$105)</f>
        <v>96.58</v>
      </c>
      <c r="U57" s="37">
        <f>SUMPRODUCT(LTA!J57:AN57,LTA!J$102:AN$102,LTA!J$105:AN$105)</f>
        <v>473.89693499999998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-14</v>
      </c>
      <c r="AA57" s="75">
        <f>STOA!J57</f>
        <v>2.0099999999999998</v>
      </c>
      <c r="AB57" s="75">
        <f>-STOA!P57</f>
        <v>0</v>
      </c>
      <c r="AC57">
        <f t="shared" si="0"/>
        <v>10.008169652833752</v>
      </c>
      <c r="AD57">
        <f t="shared" si="1"/>
        <v>1153.3220023335123</v>
      </c>
      <c r="AE57">
        <f>'IDT-1'!F57</f>
        <v>0</v>
      </c>
      <c r="AF57" s="24"/>
      <c r="AG57">
        <f t="shared" si="2"/>
        <v>1153.3220023335123</v>
      </c>
      <c r="AI57" s="34">
        <f>PXIL!J57</f>
        <v>0</v>
      </c>
      <c r="AJ57" s="34">
        <f>PXIL!P57</f>
        <v>0</v>
      </c>
      <c r="AK57" s="34">
        <f>RTM_IEX!J57</f>
        <v>8.6199999999999992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7.5014369999999992</v>
      </c>
      <c r="E58">
        <f>GT_NG!T58</f>
        <v>11.129438381687516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413.12170071093442</v>
      </c>
      <c r="P58" s="36">
        <v>74.396678719700006</v>
      </c>
      <c r="Q58" s="36">
        <v>26.5</v>
      </c>
      <c r="R58" s="38">
        <v>23.7</v>
      </c>
      <c r="S58" s="38">
        <v>0</v>
      </c>
      <c r="T58" s="37">
        <f>SUMPRODUCT(LTA!J58:AN58,LTA!J$101:AN$101,LTA!J$105:AN$105)</f>
        <v>93.289999999999992</v>
      </c>
      <c r="U58" s="37">
        <f>SUMPRODUCT(LTA!J58:AN58,LTA!J$102:AN$102,LTA!J$105:AN$105)</f>
        <v>468.17393100000004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2.0099999999999998</v>
      </c>
      <c r="AB58" s="75">
        <f>-STOA!P58</f>
        <v>0</v>
      </c>
      <c r="AC58">
        <f t="shared" si="0"/>
        <v>10.108861591433199</v>
      </c>
      <c r="AD58">
        <f t="shared" si="1"/>
        <v>1193.3270421506143</v>
      </c>
      <c r="AE58">
        <f>'IDT-1'!F58</f>
        <v>0</v>
      </c>
      <c r="AF58" s="24"/>
      <c r="AG58">
        <f t="shared" si="2"/>
        <v>1193.3270421506143</v>
      </c>
      <c r="AI58" s="34">
        <f>PXIL!J58</f>
        <v>0</v>
      </c>
      <c r="AJ58" s="34">
        <f>PXIL!P58</f>
        <v>0</v>
      </c>
      <c r="AK58" s="34">
        <f>RTM_IEX!J58</f>
        <v>24.9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7.5014369999999992</v>
      </c>
      <c r="E59">
        <f>GT_NG!T59</f>
        <v>10.912817709756764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429.7786421899396</v>
      </c>
      <c r="P59" s="36">
        <v>74.396678719700006</v>
      </c>
      <c r="Q59" s="36">
        <v>26.5</v>
      </c>
      <c r="R59" s="38">
        <v>23.7</v>
      </c>
      <c r="S59" s="38">
        <v>0</v>
      </c>
      <c r="T59" s="37">
        <f>SUMPRODUCT(LTA!J59:AN59,LTA!J$101:AN$101,LTA!J$105:AN$105)</f>
        <v>89.87</v>
      </c>
      <c r="U59" s="37">
        <f>SUMPRODUCT(LTA!J59:AN59,LTA!J$102:AN$102,LTA!J$105:AN$105)</f>
        <v>489.00854900000002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2.0099999999999998</v>
      </c>
      <c r="AB59" s="75">
        <f>-STOA!P59</f>
        <v>0</v>
      </c>
      <c r="AC59">
        <f t="shared" si="0"/>
        <v>10.232383077412624</v>
      </c>
      <c r="AD59">
        <f t="shared" si="1"/>
        <v>1207.9084594717094</v>
      </c>
      <c r="AE59">
        <f>'IDT-1'!F59</f>
        <v>0</v>
      </c>
      <c r="AF59" s="24"/>
      <c r="AG59">
        <f t="shared" si="2"/>
        <v>1207.9084594717094</v>
      </c>
      <c r="AI59" s="34">
        <f>PXIL!J59</f>
        <v>0</v>
      </c>
      <c r="AJ59" s="34">
        <f>PXIL!P59</f>
        <v>0</v>
      </c>
      <c r="AK59" s="34">
        <f>RTM_IEX!J59</f>
        <v>5.75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7.5014369999999992</v>
      </c>
      <c r="E60">
        <f>GT_NG!T60</f>
        <v>10.912817709756764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450.97831738284458</v>
      </c>
      <c r="P60" s="36">
        <v>74.396678719700006</v>
      </c>
      <c r="Q60" s="36">
        <v>26.5</v>
      </c>
      <c r="R60" s="38">
        <v>23.7</v>
      </c>
      <c r="S60" s="38">
        <v>0</v>
      </c>
      <c r="T60" s="37">
        <f>SUMPRODUCT(LTA!J60:AN60,LTA!J$101:AN$101,LTA!J$105:AN$105)</f>
        <v>85.26</v>
      </c>
      <c r="U60" s="37">
        <f>SUMPRODUCT(LTA!J60:AN60,LTA!J$102:AN$102,LTA!J$105:AN$105)</f>
        <v>481.98132300000003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2.0099999999999998</v>
      </c>
      <c r="AB60" s="75">
        <f>-STOA!P60</f>
        <v>0</v>
      </c>
      <c r="AC60">
        <f t="shared" si="0"/>
        <v>10.312707650633026</v>
      </c>
      <c r="AD60">
        <f t="shared" si="1"/>
        <v>1217.390584091394</v>
      </c>
      <c r="AE60">
        <f>'IDT-1'!F60</f>
        <v>0</v>
      </c>
      <c r="AF60" s="24"/>
      <c r="AG60">
        <f t="shared" si="2"/>
        <v>1217.390584091394</v>
      </c>
      <c r="AI60" s="34">
        <f>PXIL!J60</f>
        <v>0</v>
      </c>
      <c r="AJ60" s="34">
        <f>PXIL!P60</f>
        <v>0</v>
      </c>
      <c r="AK60" s="34">
        <f>RTM_IEX!J60</f>
        <v>5.75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7.5014369999999992</v>
      </c>
      <c r="E61">
        <f>GT_NG!T61</f>
        <v>10.912817709756764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497.1267078606453</v>
      </c>
      <c r="P61" s="36">
        <v>74.86</v>
      </c>
      <c r="Q61" s="36">
        <v>26.5</v>
      </c>
      <c r="R61" s="38">
        <v>23.7</v>
      </c>
      <c r="S61" s="38">
        <v>0</v>
      </c>
      <c r="T61" s="37">
        <f>SUMPRODUCT(LTA!J61:AN61,LTA!J$101:AN$101,LTA!J$105:AN$105)</f>
        <v>79.489999999999995</v>
      </c>
      <c r="U61" s="37">
        <f>SUMPRODUCT(LTA!J61:AN61,LTA!J$102:AN$102,LTA!J$105:AN$105)</f>
        <v>478.45625800000005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2.0099999999999998</v>
      </c>
      <c r="AB61" s="75">
        <f>-STOA!P61</f>
        <v>0</v>
      </c>
      <c r="AC61">
        <f t="shared" si="0"/>
        <v>10.789646426523298</v>
      </c>
      <c r="AD61">
        <f t="shared" si="1"/>
        <v>1223.4802920736042</v>
      </c>
      <c r="AE61">
        <f>'IDT-1'!F61</f>
        <v>0</v>
      </c>
      <c r="AF61" s="24"/>
      <c r="AG61">
        <f t="shared" si="2"/>
        <v>1223.4802920736042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7.5014369999999992</v>
      </c>
      <c r="E62">
        <f>GT_NG!T62</f>
        <v>10.912817709756764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516.27852526489335</v>
      </c>
      <c r="P62" s="36">
        <v>74.86</v>
      </c>
      <c r="Q62" s="36">
        <v>26.5</v>
      </c>
      <c r="R62" s="38">
        <v>23.7</v>
      </c>
      <c r="S62" s="38">
        <v>0</v>
      </c>
      <c r="T62" s="37">
        <f>SUMPRODUCT(LTA!J62:AN62,LTA!J$101:AN$101,LTA!J$105:AN$105)</f>
        <v>73.62</v>
      </c>
      <c r="U62" s="37">
        <f>SUMPRODUCT(LTA!J62:AN62,LTA!J$102:AN$102,LTA!J$105:AN$105)</f>
        <v>474.05522299999996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2.0099999999999998</v>
      </c>
      <c r="AB62" s="75">
        <f>-STOA!P62</f>
        <v>0</v>
      </c>
      <c r="AC62">
        <f t="shared" si="0"/>
        <v>10.796475736919867</v>
      </c>
      <c r="AD62">
        <f t="shared" si="1"/>
        <v>1240.3542451674557</v>
      </c>
      <c r="AE62">
        <f>'IDT-1'!F62</f>
        <v>0</v>
      </c>
      <c r="AF62" s="24"/>
      <c r="AG62">
        <f t="shared" si="2"/>
        <v>1240.3542451674557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-17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7.5014369999999992</v>
      </c>
      <c r="E63">
        <f>GT_NG!T63</f>
        <v>10.912817709756764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516.27852467845457</v>
      </c>
      <c r="P63" s="36">
        <v>74.400000000000006</v>
      </c>
      <c r="Q63" s="36">
        <v>26.5</v>
      </c>
      <c r="R63" s="38">
        <v>23.7</v>
      </c>
      <c r="S63" s="38">
        <v>0</v>
      </c>
      <c r="T63" s="37">
        <f>SUMPRODUCT(LTA!J63:AN63,LTA!J$101:AN$101,LTA!J$105:AN$105)</f>
        <v>64.64</v>
      </c>
      <c r="U63" s="37">
        <f>SUMPRODUCT(LTA!J63:AN63,LTA!J$102:AN$102,LTA!J$105:AN$105)</f>
        <v>469.28860600000007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2.0099999999999998</v>
      </c>
      <c r="AB63" s="75">
        <f>-STOA!P63</f>
        <v>0</v>
      </c>
      <c r="AC63">
        <f t="shared" si="0"/>
        <v>10.982101827289789</v>
      </c>
      <c r="AD63">
        <f t="shared" si="1"/>
        <v>1189.962001490647</v>
      </c>
      <c r="AE63">
        <f>'IDT-1'!F63</f>
        <v>0</v>
      </c>
      <c r="AF63" s="24"/>
      <c r="AG63">
        <f t="shared" si="2"/>
        <v>1189.962001490647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7.5014369999999992</v>
      </c>
      <c r="E64">
        <f>GT_NG!T64</f>
        <v>10.912817709756764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554.58220433919121</v>
      </c>
      <c r="P64" s="36">
        <v>74.400000000000006</v>
      </c>
      <c r="Q64" s="36">
        <v>26.5</v>
      </c>
      <c r="R64" s="38">
        <v>23.7</v>
      </c>
      <c r="S64" s="38">
        <v>0</v>
      </c>
      <c r="T64" s="37">
        <f>SUMPRODUCT(LTA!J64:AN64,LTA!J$101:AN$101,LTA!J$105:AN$105)</f>
        <v>58.55</v>
      </c>
      <c r="U64" s="37">
        <f>SUMPRODUCT(LTA!J64:AN64,LTA!J$102:AN$102,LTA!J$105:AN$105)</f>
        <v>461.85376200000002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2.0099999999999998</v>
      </c>
      <c r="AB64" s="75">
        <f>-STOA!P64</f>
        <v>0</v>
      </c>
      <c r="AC64">
        <f t="shared" si="0"/>
        <v>11.418965305411982</v>
      </c>
      <c r="AD64">
        <f t="shared" si="1"/>
        <v>1187.3039736732615</v>
      </c>
      <c r="AE64">
        <f>'IDT-1'!F64</f>
        <v>0</v>
      </c>
      <c r="AF64" s="24"/>
      <c r="AG64">
        <f t="shared" si="2"/>
        <v>1187.3039736732615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-80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7.5014369999999992</v>
      </c>
      <c r="E65">
        <f>GT_NG!T65</f>
        <v>10.912817709756764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559.80296001985607</v>
      </c>
      <c r="P65" s="36">
        <v>74.400000000000006</v>
      </c>
      <c r="Q65" s="36">
        <v>26.5</v>
      </c>
      <c r="R65" s="38">
        <v>23.7</v>
      </c>
      <c r="S65" s="38">
        <v>0</v>
      </c>
      <c r="T65" s="37">
        <f>SUMPRODUCT(LTA!J65:AN65,LTA!J$101:AN$101,LTA!J$105:AN$105)</f>
        <v>50.38</v>
      </c>
      <c r="U65" s="37">
        <f>SUMPRODUCT(LTA!J65:AN65,LTA!J$102:AN$102,LTA!J$105:AN$105)</f>
        <v>450.85547200000002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2.0099999999999998</v>
      </c>
      <c r="AB65" s="75">
        <f>-STOA!P65</f>
        <v>0</v>
      </c>
      <c r="AC65">
        <f t="shared" si="0"/>
        <v>11.403459909828237</v>
      </c>
      <c r="AD65">
        <f t="shared" si="1"/>
        <v>1161.3719447495102</v>
      </c>
      <c r="AE65">
        <f>'IDT-1'!F65</f>
        <v>0</v>
      </c>
      <c r="AF65" s="24"/>
      <c r="AG65">
        <f t="shared" si="2"/>
        <v>1161.3719447495102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7.5014369999999992</v>
      </c>
      <c r="E66">
        <f>GT_NG!T66</f>
        <v>10.912817709756764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69.606744762439192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598.84432510182967</v>
      </c>
      <c r="P66" s="36">
        <v>74.400000000000006</v>
      </c>
      <c r="Q66" s="36">
        <v>26.5</v>
      </c>
      <c r="R66" s="38">
        <v>23.7</v>
      </c>
      <c r="S66" s="38">
        <v>0</v>
      </c>
      <c r="T66" s="37">
        <f>SUMPRODUCT(LTA!J66:AN66,LTA!J$101:AN$101,LTA!J$105:AN$105)</f>
        <v>43.16</v>
      </c>
      <c r="U66" s="37">
        <f>SUMPRODUCT(LTA!J66:AN66,LTA!J$102:AN$102,LTA!J$105:AN$105)</f>
        <v>439.33160000000004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2.0099999999999998</v>
      </c>
      <c r="AB66" s="75">
        <f>-STOA!P66</f>
        <v>0</v>
      </c>
      <c r="AC66">
        <f t="shared" si="0"/>
        <v>12.021257301556949</v>
      </c>
      <c r="AD66">
        <f t="shared" si="1"/>
        <v>1149.9456672724687</v>
      </c>
      <c r="AE66">
        <f>'IDT-1'!F66</f>
        <v>0</v>
      </c>
      <c r="AF66" s="24"/>
      <c r="AG66">
        <f t="shared" si="2"/>
        <v>1149.9456672724687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-134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7.5014369999999992</v>
      </c>
      <c r="E67">
        <f>GT_NG!T67</f>
        <v>10.912817709756764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69.606744762439192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626.2005887915841</v>
      </c>
      <c r="P67" s="36">
        <v>74.400000000000006</v>
      </c>
      <c r="Q67" s="36">
        <v>26.5</v>
      </c>
      <c r="R67" s="38">
        <v>22.667511798924377</v>
      </c>
      <c r="S67" s="38">
        <v>0</v>
      </c>
      <c r="T67" s="37">
        <f>SUMPRODUCT(LTA!J67:AN67,LTA!J$101:AN$101,LTA!J$105:AN$105)</f>
        <v>32.78</v>
      </c>
      <c r="U67" s="37">
        <f>SUMPRODUCT(LTA!J67:AN67,LTA!J$102:AN$102,LTA!J$105:AN$105)</f>
        <v>429.11755699999998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2.0099999999999998</v>
      </c>
      <c r="AB67" s="75">
        <f>-STOA!P67</f>
        <v>0</v>
      </c>
      <c r="AC67">
        <f t="shared" si="0"/>
        <v>12.264223682134299</v>
      </c>
      <c r="AD67">
        <f t="shared" si="1"/>
        <v>1132.43243338057</v>
      </c>
      <c r="AE67">
        <f>'IDT-1'!F67</f>
        <v>0</v>
      </c>
      <c r="AF67" s="24"/>
      <c r="AG67">
        <f t="shared" si="2"/>
        <v>1132.43243338057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-157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7.5014369999999992</v>
      </c>
      <c r="E68">
        <f>GT_NG!T68</f>
        <v>10.912817709756764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623.97625834968653</v>
      </c>
      <c r="P68" s="36">
        <v>74.400000000000006</v>
      </c>
      <c r="Q68" s="36">
        <v>26.5</v>
      </c>
      <c r="R68" s="38">
        <v>17.829999999999998</v>
      </c>
      <c r="S68" s="38">
        <v>0</v>
      </c>
      <c r="T68" s="37">
        <f>SUMPRODUCT(LTA!J68:AN68,LTA!J$101:AN$101,LTA!J$105:AN$105)</f>
        <v>24.48</v>
      </c>
      <c r="U68" s="37">
        <f>SUMPRODUCT(LTA!J68:AN68,LTA!J$102:AN$102,LTA!J$105:AN$105)</f>
        <v>415.53028899999998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2.0099999999999998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11.140050752722932</v>
      </c>
      <c r="AD68">
        <f t="shared" ref="AD68:AD98" si="4">SUM(B68:AB68,AI68:AT68)-AC68</f>
        <v>1208.6074960691594</v>
      </c>
      <c r="AE68">
        <f>'IDT-1'!F68</f>
        <v>-73</v>
      </c>
      <c r="AF68" s="24"/>
      <c r="AG68">
        <f t="shared" ref="AG68:AG98" si="5">SUM(AD68:AF68)</f>
        <v>1135.6074960691594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-53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7.5014369999999992</v>
      </c>
      <c r="E69">
        <f>GT_NG!T69</f>
        <v>10.912817709756764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632.65601634045709</v>
      </c>
      <c r="P69" s="36">
        <v>74.400000000000006</v>
      </c>
      <c r="Q69" s="36">
        <v>26.5</v>
      </c>
      <c r="R69" s="38">
        <v>9.7800000000000011</v>
      </c>
      <c r="S69" s="38">
        <v>0</v>
      </c>
      <c r="T69" s="37">
        <f>SUMPRODUCT(LTA!J69:AN69,LTA!J$101:AN$101,LTA!J$105:AN$105)</f>
        <v>15.33</v>
      </c>
      <c r="U69" s="37">
        <f>SUMPRODUCT(LTA!J69:AN69,LTA!J$102:AN$102,LTA!J$105:AN$105)</f>
        <v>407.237773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2.0099999999999998</v>
      </c>
      <c r="AB69" s="75">
        <f>-STOA!P69</f>
        <v>0</v>
      </c>
      <c r="AC69">
        <f t="shared" si="3"/>
        <v>10.549879570021796</v>
      </c>
      <c r="AD69">
        <f t="shared" si="4"/>
        <v>1245.388164480192</v>
      </c>
      <c r="AE69">
        <f>'IDT-1'!F69</f>
        <v>-106.63</v>
      </c>
      <c r="AF69" s="24"/>
      <c r="AG69">
        <f t="shared" si="5"/>
        <v>1138.7581644801921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7.5014369999999992</v>
      </c>
      <c r="E70">
        <f>GT_NG!T70</f>
        <v>10.912817709756764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67.433245803998943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642.83844525321967</v>
      </c>
      <c r="P70" s="36">
        <v>74.400000000000006</v>
      </c>
      <c r="Q70" s="36">
        <v>26.5</v>
      </c>
      <c r="R70" s="38">
        <v>4.32</v>
      </c>
      <c r="S70" s="38">
        <v>0</v>
      </c>
      <c r="T70" s="37">
        <f>SUMPRODUCT(LTA!J70:AN70,LTA!J$101:AN$101,LTA!J$105:AN$105)</f>
        <v>11.49</v>
      </c>
      <c r="U70" s="37">
        <f>SUMPRODUCT(LTA!J70:AN70,LTA!J$102:AN$102,LTA!J$105:AN$105)</f>
        <v>399.78229500000003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2.0099999999999998</v>
      </c>
      <c r="AB70" s="75">
        <f>-STOA!P70</f>
        <v>0</v>
      </c>
      <c r="AC70">
        <f t="shared" si="3"/>
        <v>10.476381222442594</v>
      </c>
      <c r="AD70">
        <f t="shared" si="4"/>
        <v>1236.7118595445329</v>
      </c>
      <c r="AE70">
        <f>'IDT-1'!F70</f>
        <v>-80.491</v>
      </c>
      <c r="AF70" s="24"/>
      <c r="AG70">
        <f t="shared" si="5"/>
        <v>1156.2208595445329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7.5014369999999992</v>
      </c>
      <c r="E71">
        <f>GT_NG!T71</f>
        <v>10.912817709756764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67.433744617958055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651.19918968191564</v>
      </c>
      <c r="P71" s="36">
        <v>74.400000000000006</v>
      </c>
      <c r="Q71" s="36">
        <v>26.5</v>
      </c>
      <c r="R71" s="38">
        <v>1.2999999999999998</v>
      </c>
      <c r="S71" s="38">
        <v>0</v>
      </c>
      <c r="T71" s="37">
        <f>SUMPRODUCT(LTA!J71:AN71,LTA!J$101:AN$101,LTA!J$105:AN$105)</f>
        <v>7.8100000000000005</v>
      </c>
      <c r="U71" s="37">
        <f>SUMPRODUCT(LTA!J71:AN71,LTA!J$102:AN$102,LTA!J$105:AN$105)</f>
        <v>393.260918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2.0099999999999998</v>
      </c>
      <c r="AB71" s="75">
        <f>-STOA!P71</f>
        <v>0</v>
      </c>
      <c r="AC71">
        <f t="shared" si="3"/>
        <v>10.484948098880892</v>
      </c>
      <c r="AD71">
        <f t="shared" si="4"/>
        <v>1237.7231589107494</v>
      </c>
      <c r="AE71">
        <f>'IDT-1'!F71</f>
        <v>-65.86</v>
      </c>
      <c r="AF71" s="24"/>
      <c r="AG71">
        <f t="shared" si="5"/>
        <v>1171.8631589107495</v>
      </c>
      <c r="AI71" s="34">
        <f>PXIL!J71</f>
        <v>0</v>
      </c>
      <c r="AJ71" s="34">
        <f>PXIL!P71</f>
        <v>0</v>
      </c>
      <c r="AK71" s="34">
        <f>RTM_IEX!J71</f>
        <v>5.88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7.5014369999999992</v>
      </c>
      <c r="E72">
        <f>GT_NG!T72</f>
        <v>10.912817709756764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67.433744617958055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662.24638134941517</v>
      </c>
      <c r="P72" s="36">
        <v>74.400000000000006</v>
      </c>
      <c r="Q72" s="36">
        <v>26.5</v>
      </c>
      <c r="R72" s="38">
        <v>0.14999999999999997</v>
      </c>
      <c r="S72" s="38">
        <v>0</v>
      </c>
      <c r="T72" s="37">
        <f>SUMPRODUCT(LTA!J72:AN72,LTA!J$101:AN$101,LTA!J$105:AN$105)</f>
        <v>3.34</v>
      </c>
      <c r="U72" s="37">
        <f>SUMPRODUCT(LTA!J72:AN72,LTA!J$102:AN$102,LTA!J$105:AN$105)</f>
        <v>391.63968299999999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2.0099999999999998</v>
      </c>
      <c r="AB72" s="75">
        <f>-STOA!P72</f>
        <v>0</v>
      </c>
      <c r="AC72">
        <f t="shared" si="3"/>
        <v>10.51145813488789</v>
      </c>
      <c r="AD72">
        <f t="shared" si="4"/>
        <v>1240.8526055422421</v>
      </c>
      <c r="AE72">
        <f>'IDT-1'!F72</f>
        <v>-61.521999999999998</v>
      </c>
      <c r="AF72" s="24"/>
      <c r="AG72">
        <f t="shared" si="5"/>
        <v>1179.3306055422422</v>
      </c>
      <c r="AI72" s="34">
        <f>PXIL!J72</f>
        <v>0</v>
      </c>
      <c r="AJ72" s="34">
        <f>PXIL!P72</f>
        <v>0</v>
      </c>
      <c r="AK72" s="34">
        <f>RTM_IEX!J72</f>
        <v>5.23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7.5014369999999992</v>
      </c>
      <c r="E73">
        <f>GT_NG!T73</f>
        <v>10.912817709756764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67.433744617958055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685.73973253417114</v>
      </c>
      <c r="P73" s="36">
        <v>74.400000000000006</v>
      </c>
      <c r="Q73" s="36">
        <v>26.5</v>
      </c>
      <c r="R73" s="38">
        <v>0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391.25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2.0099999999999998</v>
      </c>
      <c r="AB73" s="75">
        <f>-STOA!P73</f>
        <v>0</v>
      </c>
      <c r="AC73">
        <f t="shared" si="3"/>
        <v>10.66613294763984</v>
      </c>
      <c r="AD73">
        <f t="shared" si="4"/>
        <v>1259.1115989142461</v>
      </c>
      <c r="AE73">
        <f>'IDT-1'!F73</f>
        <v>-47.493000000000002</v>
      </c>
      <c r="AF73" s="24"/>
      <c r="AG73">
        <f t="shared" si="5"/>
        <v>1211.6185989142461</v>
      </c>
      <c r="AI73" s="34">
        <f>PXIL!J73</f>
        <v>0</v>
      </c>
      <c r="AJ73" s="34">
        <f>PXIL!P73</f>
        <v>0</v>
      </c>
      <c r="AK73" s="34">
        <f>RTM_IEX!J73</f>
        <v>2.93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7.5014369999999992</v>
      </c>
      <c r="E74">
        <f>GT_NG!T74</f>
        <v>10.912817709756764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67.433744617958055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708.61467461880784</v>
      </c>
      <c r="P74" s="36">
        <v>74.400000000000006</v>
      </c>
      <c r="Q74" s="36">
        <v>26.5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393.24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2.0099999999999998</v>
      </c>
      <c r="AB74" s="75">
        <f>-STOA!P74</f>
        <v>0</v>
      </c>
      <c r="AC74">
        <f t="shared" si="3"/>
        <v>10.893394461150788</v>
      </c>
      <c r="AD74">
        <f t="shared" si="4"/>
        <v>1285.9392794853718</v>
      </c>
      <c r="AE74">
        <f>'IDT-1'!F74</f>
        <v>-67.582999999999998</v>
      </c>
      <c r="AF74" s="24"/>
      <c r="AG74">
        <f t="shared" si="5"/>
        <v>1218.3562794853717</v>
      </c>
      <c r="AI74" s="34">
        <f>PXIL!J74</f>
        <v>0</v>
      </c>
      <c r="AJ74" s="34">
        <f>PXIL!P74</f>
        <v>0</v>
      </c>
      <c r="AK74" s="34">
        <f>RTM_IEX!J74</f>
        <v>6.21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11.003006285870457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728.5997345688088</v>
      </c>
      <c r="P75" s="36">
        <v>74.400000000000006</v>
      </c>
      <c r="Q75" s="36">
        <v>26.5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392.91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2.0099999999999998</v>
      </c>
      <c r="AB75" s="75">
        <f>-STOA!P75</f>
        <v>0</v>
      </c>
      <c r="AC75">
        <f t="shared" si="3"/>
        <v>11.077628175253528</v>
      </c>
      <c r="AD75">
        <f t="shared" si="4"/>
        <v>1293.6283326794257</v>
      </c>
      <c r="AE75">
        <f>'IDT-1'!F75</f>
        <v>-74.423000000000002</v>
      </c>
      <c r="AF75" s="24"/>
      <c r="AG75">
        <f t="shared" si="5"/>
        <v>1219.2053326794257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11.003006285870457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732.44433120711597</v>
      </c>
      <c r="P76" s="36">
        <v>74.400000000000006</v>
      </c>
      <c r="Q76" s="36">
        <v>26.5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392.73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2.0099999999999998</v>
      </c>
      <c r="AB76" s="75">
        <f>-STOA!P76</f>
        <v>0</v>
      </c>
      <c r="AC76">
        <f t="shared" si="3"/>
        <v>11.218535837438868</v>
      </c>
      <c r="AD76">
        <f t="shared" si="4"/>
        <v>1284.1520216555477</v>
      </c>
      <c r="AE76">
        <f>'IDT-1'!F76</f>
        <v>-70.832999999999998</v>
      </c>
      <c r="AF76" s="24"/>
      <c r="AG76">
        <f t="shared" si="5"/>
        <v>1213.3190216555477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11.003006285870457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722.71405822270742</v>
      </c>
      <c r="P77" s="36">
        <v>74.400000000000006</v>
      </c>
      <c r="Q77" s="36">
        <v>26.5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392.64000000000004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2.0099999999999998</v>
      </c>
      <c r="AB77" s="75">
        <f>-STOA!P77</f>
        <v>0</v>
      </c>
      <c r="AC77">
        <f t="shared" si="3"/>
        <v>11.025920493946277</v>
      </c>
      <c r="AD77">
        <f t="shared" si="4"/>
        <v>1287.5243640146316</v>
      </c>
      <c r="AE77">
        <f>'IDT-1'!F77</f>
        <v>-78.143000000000001</v>
      </c>
      <c r="AF77" s="24"/>
      <c r="AG77">
        <f t="shared" si="5"/>
        <v>1209.3813640146316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11.003006285870457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719.78406657202288</v>
      </c>
      <c r="P78" s="36">
        <v>74.400000000000006</v>
      </c>
      <c r="Q78" s="36">
        <v>26.5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392.47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2.0099999999999998</v>
      </c>
      <c r="AB78" s="75">
        <f>-STOA!P78</f>
        <v>0</v>
      </c>
      <c r="AC78">
        <f t="shared" si="3"/>
        <v>10.999880564080527</v>
      </c>
      <c r="AD78">
        <f t="shared" si="4"/>
        <v>1284.4504122938129</v>
      </c>
      <c r="AE78">
        <f>'IDT-1'!F78</f>
        <v>-89.313000000000002</v>
      </c>
      <c r="AF78" s="24"/>
      <c r="AG78">
        <f t="shared" si="5"/>
        <v>1195.1374122938128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11.003006285870457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714.22961134247396</v>
      </c>
      <c r="P79" s="36">
        <v>74.400000000000006</v>
      </c>
      <c r="Q79" s="36">
        <v>26.5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391.36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2.0099999999999998</v>
      </c>
      <c r="AB79" s="75">
        <f>-STOA!P79</f>
        <v>0</v>
      </c>
      <c r="AC79">
        <f t="shared" si="3"/>
        <v>10.893757036078091</v>
      </c>
      <c r="AD79">
        <f t="shared" si="4"/>
        <v>1285.9820805922661</v>
      </c>
      <c r="AE79">
        <f>'IDT-1'!F79</f>
        <v>-98.584999999999994</v>
      </c>
      <c r="AF79" s="24"/>
      <c r="AG79">
        <f t="shared" si="5"/>
        <v>1187.3970805922661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11.003006285870457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681.8132336879587</v>
      </c>
      <c r="P80" s="36">
        <v>74.400000000000006</v>
      </c>
      <c r="Q80" s="36">
        <v>26.5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391.63000000000005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2.0099999999999998</v>
      </c>
      <c r="AB80" s="75">
        <f>-STOA!P80</f>
        <v>0</v>
      </c>
      <c r="AC80">
        <f t="shared" si="3"/>
        <v>10.624991243780164</v>
      </c>
      <c r="AD80">
        <f t="shared" si="4"/>
        <v>1254.254918730049</v>
      </c>
      <c r="AE80">
        <f>'IDT-1'!F80</f>
        <v>-106.03700000000001</v>
      </c>
      <c r="AF80" s="24"/>
      <c r="AG80">
        <f t="shared" si="5"/>
        <v>1148.217918730049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11.003006285870457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657.55751421337936</v>
      </c>
      <c r="P81" s="36">
        <v>74.400000000000006</v>
      </c>
      <c r="Q81" s="36">
        <v>26.5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383.15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2.0099999999999998</v>
      </c>
      <c r="AB81" s="75">
        <f>-STOA!P81</f>
        <v>0</v>
      </c>
      <c r="AC81">
        <f t="shared" si="3"/>
        <v>10.510871200193698</v>
      </c>
      <c r="AD81">
        <f t="shared" si="4"/>
        <v>1240.7833192990563</v>
      </c>
      <c r="AE81">
        <f>'IDT-1'!F81</f>
        <v>-116.661</v>
      </c>
      <c r="AF81" s="24"/>
      <c r="AG81">
        <f t="shared" si="5"/>
        <v>1124.1223192990562</v>
      </c>
      <c r="AI81" s="34">
        <f>PXIL!J81</f>
        <v>0</v>
      </c>
      <c r="AJ81" s="34">
        <f>PXIL!P81</f>
        <v>0</v>
      </c>
      <c r="AK81" s="34">
        <f>RTM_IEX!J81</f>
        <v>19.149999999999999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7.9136699999999998</v>
      </c>
      <c r="E82">
        <f>GT_NG!T82</f>
        <v>11.003006285870457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646.29716108230411</v>
      </c>
      <c r="P82" s="36">
        <v>74.400000000000006</v>
      </c>
      <c r="Q82" s="36">
        <v>26.5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383.22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2.0099999999999998</v>
      </c>
      <c r="AB82" s="75">
        <f>-STOA!P82</f>
        <v>0</v>
      </c>
      <c r="AC82">
        <f t="shared" si="3"/>
        <v>10.457108233892665</v>
      </c>
      <c r="AD82">
        <f t="shared" si="4"/>
        <v>1234.4367291342819</v>
      </c>
      <c r="AE82">
        <f>'IDT-1'!F82</f>
        <v>-148.01900000000001</v>
      </c>
      <c r="AF82" s="24"/>
      <c r="AG82">
        <f t="shared" si="5"/>
        <v>1086.4177291342819</v>
      </c>
      <c r="AI82" s="34">
        <f>PXIL!J82</f>
        <v>0</v>
      </c>
      <c r="AJ82" s="34">
        <f>PXIL!P82</f>
        <v>0</v>
      </c>
      <c r="AK82" s="34">
        <f>RTM_IEX!J82</f>
        <v>23.94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7.9136699999999998</v>
      </c>
      <c r="E83">
        <f>GT_NG!T83</f>
        <v>11.003006285870457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69.60682102571127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648.11740582394043</v>
      </c>
      <c r="P83" s="36">
        <v>74.400000000000006</v>
      </c>
      <c r="Q83" s="36">
        <v>26.5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385.15000000000003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</v>
      </c>
      <c r="AA83" s="75">
        <f>STOA!J83</f>
        <v>2.0099999999999998</v>
      </c>
      <c r="AB83" s="75">
        <f>-STOA!P83</f>
        <v>0</v>
      </c>
      <c r="AC83">
        <f t="shared" si="3"/>
        <v>10.448439583111277</v>
      </c>
      <c r="AD83">
        <f t="shared" si="4"/>
        <v>1195.252463552411</v>
      </c>
      <c r="AE83">
        <f>'IDT-1'!F83</f>
        <v>-153.20599999999999</v>
      </c>
      <c r="AF83" s="24"/>
      <c r="AG83">
        <f t="shared" si="5"/>
        <v>1042.0464635524111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7.9136699999999998</v>
      </c>
      <c r="E84">
        <f>GT_NG!T84</f>
        <v>11.003006285870457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69.60682102571127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591.80935644800707</v>
      </c>
      <c r="P84" s="36">
        <v>74.400000000000006</v>
      </c>
      <c r="Q84" s="36">
        <v>26.5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385.55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-172</v>
      </c>
      <c r="AA84" s="75">
        <f>STOA!J84</f>
        <v>2.0099999999999998</v>
      </c>
      <c r="AB84" s="75">
        <f>-STOA!P84</f>
        <v>0</v>
      </c>
      <c r="AC84">
        <f t="shared" si="3"/>
        <v>11.516231100261464</v>
      </c>
      <c r="AD84">
        <f t="shared" si="4"/>
        <v>1014.0066226593273</v>
      </c>
      <c r="AE84">
        <f>'IDT-1'!F84</f>
        <v>0</v>
      </c>
      <c r="AF84" s="24"/>
      <c r="AG84">
        <f t="shared" si="5"/>
        <v>1014.0066226593273</v>
      </c>
      <c r="AI84" s="34">
        <f>PXIL!J84</f>
        <v>0</v>
      </c>
      <c r="AJ84" s="34">
        <f>PXIL!P84</f>
        <v>0</v>
      </c>
      <c r="AK84" s="34">
        <f>RTM_IEX!J84</f>
        <v>28.73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7.9136699999999998</v>
      </c>
      <c r="E85">
        <f>GT_NG!T85</f>
        <v>11.003006285870457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503.91522561926024</v>
      </c>
      <c r="P85" s="36">
        <v>74.400000000000006</v>
      </c>
      <c r="Q85" s="36">
        <v>26.5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369.07000000000005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2.0099999999999998</v>
      </c>
      <c r="AB85" s="75">
        <f>-STOA!P85</f>
        <v>0</v>
      </c>
      <c r="AC85">
        <f t="shared" si="3"/>
        <v>9.357876270106134</v>
      </c>
      <c r="AD85">
        <f t="shared" si="4"/>
        <v>984.16674356475005</v>
      </c>
      <c r="AE85">
        <f>'IDT-1'!F85</f>
        <v>0</v>
      </c>
      <c r="AF85" s="24"/>
      <c r="AG85">
        <f t="shared" si="5"/>
        <v>984.16674356475005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7.9136699999999998</v>
      </c>
      <c r="E86">
        <f>GT_NG!T86</f>
        <v>11.003006285870457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438.31286630805101</v>
      </c>
      <c r="P86" s="36">
        <v>74.400000000000006</v>
      </c>
      <c r="Q86" s="36">
        <v>26.5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350.85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2.0099999999999998</v>
      </c>
      <c r="AB86" s="75">
        <f>-STOA!P86</f>
        <v>0</v>
      </c>
      <c r="AC86">
        <f t="shared" si="3"/>
        <v>8.145498988398634</v>
      </c>
      <c r="AD86">
        <f t="shared" si="4"/>
        <v>961.55676153524826</v>
      </c>
      <c r="AE86">
        <f>'IDT-1'!F86</f>
        <v>-17.510999999999999</v>
      </c>
      <c r="AF86" s="24"/>
      <c r="AG86">
        <f t="shared" si="5"/>
        <v>944.04576153524829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7.9136699999999998</v>
      </c>
      <c r="E87">
        <f>GT_NG!T87</f>
        <v>11.003006285870457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422.75087014112751</v>
      </c>
      <c r="P87" s="36">
        <v>74.400000000000006</v>
      </c>
      <c r="Q87" s="36">
        <v>26.5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351.12000000000006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2.0099999999999998</v>
      </c>
      <c r="AB87" s="75">
        <f>-STOA!P87</f>
        <v>0</v>
      </c>
      <c r="AC87">
        <f t="shared" si="3"/>
        <v>8.2457674791684816</v>
      </c>
      <c r="AD87">
        <f t="shared" si="4"/>
        <v>919.16449687755494</v>
      </c>
      <c r="AE87">
        <f>'IDT-1'!F87</f>
        <v>-27.824000000000002</v>
      </c>
      <c r="AF87" s="24"/>
      <c r="AG87">
        <f t="shared" si="5"/>
        <v>891.34049687755498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-27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7.9136699999999998</v>
      </c>
      <c r="E88">
        <f>GT_NG!T88</f>
        <v>11.003006285870457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417.22029209508071</v>
      </c>
      <c r="P88" s="36">
        <v>74.400000000000006</v>
      </c>
      <c r="Q88" s="36">
        <v>26.5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351.66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2.0099999999999998</v>
      </c>
      <c r="AB88" s="75">
        <f>-STOA!P88</f>
        <v>0</v>
      </c>
      <c r="AC88">
        <f t="shared" si="3"/>
        <v>8.1530196772323542</v>
      </c>
      <c r="AD88">
        <f t="shared" si="4"/>
        <v>920.2666666334444</v>
      </c>
      <c r="AE88">
        <f>'IDT-1'!F88</f>
        <v>-37.156999999999996</v>
      </c>
      <c r="AF88" s="24"/>
      <c r="AG88">
        <f t="shared" si="5"/>
        <v>883.10966663344436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-21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7.9136699999999998</v>
      </c>
      <c r="E89">
        <f>GT_NG!T89</f>
        <v>11.003006285870457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412.64884426488084</v>
      </c>
      <c r="P89" s="36">
        <v>74.39665813232719</v>
      </c>
      <c r="Q89" s="36">
        <v>26.5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354.30000000000007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2.0099999999999998</v>
      </c>
      <c r="AB89" s="75">
        <f>-STOA!P89</f>
        <v>0</v>
      </c>
      <c r="AC89">
        <f t="shared" si="3"/>
        <v>8.1113539705955571</v>
      </c>
      <c r="AD89">
        <f t="shared" si="4"/>
        <v>921.37354264220846</v>
      </c>
      <c r="AE89">
        <f>'IDT-1'!F89</f>
        <v>-43.831000000000003</v>
      </c>
      <c r="AF89" s="24"/>
      <c r="AG89">
        <f t="shared" si="5"/>
        <v>877.54254264220845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7.9136699999999998</v>
      </c>
      <c r="E90">
        <f>GT_NG!T90</f>
        <v>11.003006285870457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414.27053986488085</v>
      </c>
      <c r="P90" s="36">
        <v>74.39665813232719</v>
      </c>
      <c r="Q90" s="36">
        <v>26.5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353.95000000000005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2.0099999999999998</v>
      </c>
      <c r="AB90" s="75">
        <f>-STOA!P90</f>
        <v>0</v>
      </c>
      <c r="AC90">
        <f t="shared" si="3"/>
        <v>8.1135650559106676</v>
      </c>
      <c r="AD90">
        <f t="shared" si="4"/>
        <v>923.64302715689337</v>
      </c>
      <c r="AE90">
        <f>'IDT-1'!F90</f>
        <v>-56.271000000000001</v>
      </c>
      <c r="AF90" s="24"/>
      <c r="AG90">
        <f t="shared" si="5"/>
        <v>867.37202715689341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-17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7.9136699999999998</v>
      </c>
      <c r="E91">
        <f>GT_NG!T91</f>
        <v>11.003006285870457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414.2705242434219</v>
      </c>
      <c r="P91" s="36">
        <v>74.39665813232719</v>
      </c>
      <c r="Q91" s="36">
        <v>26.5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353.54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2.0099999999999998</v>
      </c>
      <c r="AB91" s="75">
        <f>-STOA!P91</f>
        <v>0</v>
      </c>
      <c r="AC91">
        <f t="shared" si="3"/>
        <v>8.1863613442144132</v>
      </c>
      <c r="AD91">
        <f t="shared" si="4"/>
        <v>914.16021524713051</v>
      </c>
      <c r="AE91">
        <f>'IDT-1'!F91</f>
        <v>-64.91</v>
      </c>
      <c r="AF91" s="24"/>
      <c r="AG91">
        <f t="shared" si="5"/>
        <v>849.25021524713054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-26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7.9136699999999998</v>
      </c>
      <c r="E92">
        <f>GT_NG!T92</f>
        <v>11.003006285870457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409.42947463593941</v>
      </c>
      <c r="P92" s="36">
        <v>74.39665813232719</v>
      </c>
      <c r="Q92" s="36">
        <v>26.5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353.17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</v>
      </c>
      <c r="AA92" s="75">
        <f>STOA!J92</f>
        <v>2.0099999999999998</v>
      </c>
      <c r="AB92" s="75">
        <f>-STOA!P92</f>
        <v>0</v>
      </c>
      <c r="AC92">
        <f t="shared" si="3"/>
        <v>8.2188289470355613</v>
      </c>
      <c r="AD92">
        <f t="shared" si="4"/>
        <v>899.91669803682692</v>
      </c>
      <c r="AE92">
        <f>'IDT-1'!F92</f>
        <v>-69</v>
      </c>
      <c r="AF92" s="24"/>
      <c r="AG92">
        <f t="shared" si="5"/>
        <v>830.91669803682692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7.9136699999999998</v>
      </c>
      <c r="E93">
        <f>GT_NG!T93</f>
        <v>11.003006285870457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407.8077790359394</v>
      </c>
      <c r="P93" s="36">
        <v>74.39665813232719</v>
      </c>
      <c r="Q93" s="36">
        <v>26.5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315.17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-37.82</v>
      </c>
      <c r="AA93" s="75">
        <f>STOA!J93</f>
        <v>2.0099999999999998</v>
      </c>
      <c r="AB93" s="75">
        <f>-STOA!P93</f>
        <v>0</v>
      </c>
      <c r="AC93">
        <f t="shared" si="3"/>
        <v>7.9691934728539717</v>
      </c>
      <c r="AD93">
        <f t="shared" si="4"/>
        <v>850.72463791100847</v>
      </c>
      <c r="AE93">
        <f>'IDT-1'!F93</f>
        <v>-42.670999999999999</v>
      </c>
      <c r="AF93" s="24"/>
      <c r="AG93">
        <f t="shared" si="5"/>
        <v>808.05363791100842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7.9136699999999998</v>
      </c>
      <c r="E94">
        <f>GT_NG!T94</f>
        <v>11.003006285870457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407.8077790359394</v>
      </c>
      <c r="P94" s="36">
        <v>74.39665813232719</v>
      </c>
      <c r="Q94" s="36">
        <v>26.5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280.89000000000004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-40.5</v>
      </c>
      <c r="AA94" s="75">
        <f>STOA!J94</f>
        <v>2.0099999999999998</v>
      </c>
      <c r="AB94" s="75">
        <f>-STOA!P94</f>
        <v>0</v>
      </c>
      <c r="AC94">
        <f t="shared" si="3"/>
        <v>7.7886557528055658</v>
      </c>
      <c r="AD94">
        <f t="shared" si="4"/>
        <v>803.94517563105694</v>
      </c>
      <c r="AE94">
        <f>'IDT-1'!F94</f>
        <v>-17.298999999999999</v>
      </c>
      <c r="AF94" s="24"/>
      <c r="AG94">
        <f t="shared" si="5"/>
        <v>786.64617563105696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7.9136699999999998</v>
      </c>
      <c r="E95">
        <f>GT_NG!T95</f>
        <v>11.003006285870457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404.55206973920076</v>
      </c>
      <c r="P95" s="36">
        <v>47.88000000000001</v>
      </c>
      <c r="Q95" s="36">
        <v>26.5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237.3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2.0099999999999998</v>
      </c>
      <c r="AB95" s="75">
        <f>-STOA!P95</f>
        <v>0</v>
      </c>
      <c r="AC95">
        <f t="shared" si="3"/>
        <v>6.8886280826176307</v>
      </c>
      <c r="AD95">
        <f t="shared" si="4"/>
        <v>764.98283587217918</v>
      </c>
      <c r="AE95">
        <f>'IDT-1'!F95</f>
        <v>0</v>
      </c>
      <c r="AF95" s="24"/>
      <c r="AG95">
        <f t="shared" si="5"/>
        <v>764.98283587217918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-24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7.9136699999999998</v>
      </c>
      <c r="E96">
        <f>GT_NG!T96</f>
        <v>11.003006285870457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404.55202675658916</v>
      </c>
      <c r="P96" s="36">
        <v>23.94</v>
      </c>
      <c r="Q96" s="36">
        <v>26.5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236.93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2.0099999999999998</v>
      </c>
      <c r="AB96" s="75">
        <f>-STOA!P96</f>
        <v>0</v>
      </c>
      <c r="AC96">
        <f t="shared" si="3"/>
        <v>6.6420679329392467</v>
      </c>
      <c r="AD96">
        <f t="shared" si="4"/>
        <v>745.91935303924583</v>
      </c>
      <c r="AE96">
        <f>'IDT-1'!F96</f>
        <v>0</v>
      </c>
      <c r="AF96" s="24"/>
      <c r="AG96">
        <f t="shared" si="5"/>
        <v>745.91935303924583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7.9136699999999998</v>
      </c>
      <c r="E97">
        <f>GT_NG!T97</f>
        <v>11.003006285870457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375.05060234853875</v>
      </c>
      <c r="P97" s="36">
        <v>23.94</v>
      </c>
      <c r="Q97" s="36">
        <v>26.5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236.58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2.0099999999999998</v>
      </c>
      <c r="AB97" s="75">
        <f>-STOA!P97</f>
        <v>0</v>
      </c>
      <c r="AC97">
        <f t="shared" si="3"/>
        <v>6.3743736524618448</v>
      </c>
      <c r="AD97">
        <f t="shared" si="4"/>
        <v>718.33562291167289</v>
      </c>
      <c r="AE97">
        <f>'IDT-1'!F97</f>
        <v>0</v>
      </c>
      <c r="AF97" s="24"/>
      <c r="AG97">
        <f t="shared" si="5"/>
        <v>718.33562291167289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7.9136699999999998</v>
      </c>
      <c r="E98">
        <f>GT_NG!T98</f>
        <v>11.003006285870457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375.24817630425349</v>
      </c>
      <c r="P98" s="36">
        <v>23.94</v>
      </c>
      <c r="Q98" s="36">
        <v>26.5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236.08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2.0099999999999998</v>
      </c>
      <c r="AB98" s="75">
        <f>-STOA!P98</f>
        <v>0</v>
      </c>
      <c r="AC98">
        <f t="shared" si="3"/>
        <v>6.4904294818382953</v>
      </c>
      <c r="AD98">
        <f t="shared" si="4"/>
        <v>703.9171410380111</v>
      </c>
      <c r="AE98">
        <f>'IDT-1'!F98</f>
        <v>0</v>
      </c>
      <c r="AF98" s="24"/>
      <c r="AG98">
        <f t="shared" si="5"/>
        <v>703.9171410380111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0.1840274310000003</v>
      </c>
      <c r="E99">
        <f t="shared" si="6"/>
        <v>0.2642134564427534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1.4522502604381802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12.490877061497923</v>
      </c>
      <c r="P99" s="36">
        <f t="shared" si="6"/>
        <v>1.4695575883400702</v>
      </c>
      <c r="Q99" s="36">
        <f t="shared" si="6"/>
        <v>0.51886570994325854</v>
      </c>
      <c r="R99" s="38">
        <f>SUM(R3:R98)/4000</f>
        <v>0.21876492067865938</v>
      </c>
      <c r="S99" s="38">
        <f t="shared" si="6"/>
        <v>0</v>
      </c>
      <c r="T99" s="37">
        <f t="shared" si="6"/>
        <v>0.64315499999999981</v>
      </c>
      <c r="U99" s="37">
        <f t="shared" si="6"/>
        <v>8.9814786669999993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-0.74612999999999996</v>
      </c>
      <c r="AA99" s="75">
        <f t="shared" si="6"/>
        <v>4.823999999999995E-2</v>
      </c>
      <c r="AB99" s="75">
        <f t="shared" si="6"/>
        <v>0</v>
      </c>
      <c r="AC99">
        <f t="shared" si="6"/>
        <v>0.23119970791219829</v>
      </c>
      <c r="AD99">
        <f t="shared" si="6"/>
        <v>25.024247887428654</v>
      </c>
      <c r="AE99">
        <f t="shared" si="6"/>
        <v>-0.99569750000000024</v>
      </c>
      <c r="AG99">
        <f t="shared" si="6"/>
        <v>24.028550387428659</v>
      </c>
      <c r="AI99">
        <f t="shared" si="6"/>
        <v>0</v>
      </c>
      <c r="AJ99">
        <f t="shared" si="6"/>
        <v>0</v>
      </c>
      <c r="AK99">
        <f t="shared" si="6"/>
        <v>0.1133975</v>
      </c>
      <c r="AL99">
        <f t="shared" si="6"/>
        <v>-0.38324999999999998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1.2295800000000001</v>
      </c>
      <c r="E3">
        <f>GT_NG!S3</f>
        <v>2.080568461328232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0.78843290394289467</v>
      </c>
      <c r="AD3">
        <f>SUM(B3:AB3,AI3:AR3)-AC3</f>
        <v>93.072627089258859</v>
      </c>
      <c r="AE3">
        <f>'IDT-1'!E3</f>
        <v>0</v>
      </c>
      <c r="AF3" s="24"/>
      <c r="AG3">
        <f>SUM(AD3:AF3)</f>
        <v>93.072627089258859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70.86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1.2295800000000001</v>
      </c>
      <c r="E4">
        <f>GT_NG!S4</f>
        <v>2.080568461328232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0.76432490394289465</v>
      </c>
      <c r="AD4">
        <f t="shared" ref="AD4:AD67" si="1">SUM(B4:AB4,AI4:AR4)-AC4</f>
        <v>90.226735089258852</v>
      </c>
      <c r="AE4">
        <f>'IDT-1'!E4</f>
        <v>0</v>
      </c>
      <c r="AF4" s="24"/>
      <c r="AG4">
        <f t="shared" ref="AG4:AG67" si="2">SUM(AD4:AF4)</f>
        <v>90.226735089258852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67.989999999999995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1.2295800000000001</v>
      </c>
      <c r="E5">
        <f>GT_NG!S5</f>
        <v>2.080568461328232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0.74819690394289462</v>
      </c>
      <c r="AD5">
        <f t="shared" si="1"/>
        <v>88.322863089258846</v>
      </c>
      <c r="AE5">
        <f>'IDT-1'!E5</f>
        <v>0</v>
      </c>
      <c r="AF5" s="24"/>
      <c r="AG5">
        <f t="shared" si="2"/>
        <v>88.322863089258846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66.069999999999993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1.2295800000000001</v>
      </c>
      <c r="E6">
        <f>GT_NG!S6</f>
        <v>2.080568461328232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0.74021690394289474</v>
      </c>
      <c r="AD6">
        <f t="shared" si="1"/>
        <v>87.38084308925886</v>
      </c>
      <c r="AE6">
        <f>'IDT-1'!E6</f>
        <v>0</v>
      </c>
      <c r="AF6" s="24"/>
      <c r="AG6">
        <f t="shared" si="2"/>
        <v>87.38084308925886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65.12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1.2295800000000001</v>
      </c>
      <c r="E7">
        <f>GT_NG!S7</f>
        <v>2.080568461328232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0.72408890394289471</v>
      </c>
      <c r="AD7">
        <f t="shared" si="1"/>
        <v>85.476971089258853</v>
      </c>
      <c r="AE7">
        <f>'IDT-1'!E7</f>
        <v>0</v>
      </c>
      <c r="AF7" s="24"/>
      <c r="AG7">
        <f t="shared" si="2"/>
        <v>85.476971089258853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63.2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1.2295800000000001</v>
      </c>
      <c r="E8">
        <f>GT_NG!S8</f>
        <v>2.080568461328232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0.72408890394289471</v>
      </c>
      <c r="AD8">
        <f t="shared" si="1"/>
        <v>85.476971089258853</v>
      </c>
      <c r="AE8">
        <f>'IDT-1'!E8</f>
        <v>0</v>
      </c>
      <c r="AF8" s="24"/>
      <c r="AG8">
        <f t="shared" si="2"/>
        <v>85.476971089258853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63.2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1.2295800000000001</v>
      </c>
      <c r="E9">
        <f>GT_NG!S9</f>
        <v>2.080568461328232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0.71602490394289464</v>
      </c>
      <c r="AD9">
        <f t="shared" si="1"/>
        <v>84.525035089258864</v>
      </c>
      <c r="AE9">
        <f>'IDT-1'!E9</f>
        <v>0</v>
      </c>
      <c r="AF9" s="24"/>
      <c r="AG9">
        <f t="shared" si="2"/>
        <v>84.525035089258864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62.24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1.2295800000000001</v>
      </c>
      <c r="E10">
        <f>GT_NG!S10</f>
        <v>2.080568461328232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0.71602490394289464</v>
      </c>
      <c r="AD10">
        <f t="shared" si="1"/>
        <v>84.525035089258864</v>
      </c>
      <c r="AE10">
        <f>'IDT-1'!E10</f>
        <v>0</v>
      </c>
      <c r="AF10" s="24"/>
      <c r="AG10">
        <f t="shared" si="2"/>
        <v>84.525035089258864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62.24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1.2295800000000001</v>
      </c>
      <c r="E11">
        <f>GT_NG!S11</f>
        <v>2.080568461328232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0.71602490394289464</v>
      </c>
      <c r="AD11">
        <f t="shared" si="1"/>
        <v>84.525035089258864</v>
      </c>
      <c r="AE11">
        <f>'IDT-1'!E11</f>
        <v>0</v>
      </c>
      <c r="AF11" s="24"/>
      <c r="AG11">
        <f t="shared" si="2"/>
        <v>84.525035089258864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62.24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1.2295800000000001</v>
      </c>
      <c r="E12">
        <f>GT_NG!S12</f>
        <v>2.080568461328232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0.69998090394289469</v>
      </c>
      <c r="AD12">
        <f t="shared" si="1"/>
        <v>82.631079089258847</v>
      </c>
      <c r="AE12">
        <f>'IDT-1'!E12</f>
        <v>0</v>
      </c>
      <c r="AF12" s="24"/>
      <c r="AG12">
        <f t="shared" si="2"/>
        <v>82.631079089258847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60.33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1.2295800000000001</v>
      </c>
      <c r="E13">
        <f>GT_NG!S13</f>
        <v>2.080568461328232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0.69191690394289462</v>
      </c>
      <c r="AD13">
        <f t="shared" si="1"/>
        <v>81.679143089258858</v>
      </c>
      <c r="AE13">
        <f>'IDT-1'!E13</f>
        <v>0</v>
      </c>
      <c r="AF13" s="24"/>
      <c r="AG13">
        <f t="shared" si="2"/>
        <v>81.679143089258858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59.37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1.2295800000000001</v>
      </c>
      <c r="E14">
        <f>GT_NG!S14</f>
        <v>2.080568461328232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0.69191690394289462</v>
      </c>
      <c r="AD14">
        <f t="shared" si="1"/>
        <v>81.679143089258858</v>
      </c>
      <c r="AE14">
        <f>'IDT-1'!E14</f>
        <v>0</v>
      </c>
      <c r="AF14" s="24"/>
      <c r="AG14">
        <f t="shared" si="2"/>
        <v>81.679143089258858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59.37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1.2295800000000001</v>
      </c>
      <c r="E15">
        <f>GT_NG!S15</f>
        <v>2.080568461328232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0.69191690394289462</v>
      </c>
      <c r="AD15">
        <f t="shared" si="1"/>
        <v>81.679143089258858</v>
      </c>
      <c r="AE15">
        <f>'IDT-1'!E15</f>
        <v>0</v>
      </c>
      <c r="AF15" s="24"/>
      <c r="AG15">
        <f t="shared" si="2"/>
        <v>81.679143089258858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59.37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1.2295800000000001</v>
      </c>
      <c r="E16">
        <f>GT_NG!S16</f>
        <v>2.080568461328232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0.69191690394289462</v>
      </c>
      <c r="AD16">
        <f t="shared" si="1"/>
        <v>81.679143089258858</v>
      </c>
      <c r="AE16">
        <f>'IDT-1'!E16</f>
        <v>0</v>
      </c>
      <c r="AF16" s="24"/>
      <c r="AG16">
        <f t="shared" si="2"/>
        <v>81.679143089258858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59.37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1.2295800000000001</v>
      </c>
      <c r="E17">
        <f>GT_NG!S17</f>
        <v>2.080568461328232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0.68385290394289466</v>
      </c>
      <c r="AD17">
        <f t="shared" si="1"/>
        <v>80.727207089258854</v>
      </c>
      <c r="AE17">
        <f>'IDT-1'!E17</f>
        <v>0</v>
      </c>
      <c r="AF17" s="24"/>
      <c r="AG17">
        <f t="shared" si="2"/>
        <v>80.727207089258854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58.41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1.2295800000000001</v>
      </c>
      <c r="E18">
        <f>GT_NG!S18</f>
        <v>2.080568461328232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0.68385290394289466</v>
      </c>
      <c r="AD18">
        <f t="shared" si="1"/>
        <v>80.727207089258854</v>
      </c>
      <c r="AE18">
        <f>'IDT-1'!E18</f>
        <v>0</v>
      </c>
      <c r="AF18" s="24"/>
      <c r="AG18">
        <f t="shared" si="2"/>
        <v>80.727207089258854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58.41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1.2295800000000001</v>
      </c>
      <c r="E19">
        <f>GT_NG!S19</f>
        <v>2.0262975778546712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0.69146102852171676</v>
      </c>
      <c r="AD19">
        <f t="shared" si="1"/>
        <v>81.625328081206476</v>
      </c>
      <c r="AE19">
        <f>'IDT-1'!E19</f>
        <v>0</v>
      </c>
      <c r="AF19" s="24"/>
      <c r="AG19">
        <f t="shared" si="2"/>
        <v>81.625328081206476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59.37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1.2295800000000001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0.69192608042483095</v>
      </c>
      <c r="AD20">
        <f t="shared" si="1"/>
        <v>81.680226351102661</v>
      </c>
      <c r="AE20">
        <f>'IDT-1'!E20</f>
        <v>0</v>
      </c>
      <c r="AF20" s="24"/>
      <c r="AG20">
        <f t="shared" si="2"/>
        <v>81.680226351102661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59.37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1.2295800000000001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0.69990608042483093</v>
      </c>
      <c r="AD21">
        <f t="shared" si="1"/>
        <v>82.622246351102675</v>
      </c>
      <c r="AE21">
        <f>'IDT-1'!E21</f>
        <v>0</v>
      </c>
      <c r="AF21" s="24"/>
      <c r="AG21">
        <f t="shared" si="2"/>
        <v>82.622246351102675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60.32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1.2295800000000001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0.69999008042483102</v>
      </c>
      <c r="AD22">
        <f t="shared" si="1"/>
        <v>82.632162351102679</v>
      </c>
      <c r="AE22">
        <f>'IDT-1'!E22</f>
        <v>0</v>
      </c>
      <c r="AF22" s="24"/>
      <c r="AG22">
        <f t="shared" si="2"/>
        <v>82.632162351102679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60.33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1.2295800000000001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0.70805408042483098</v>
      </c>
      <c r="AD23">
        <f t="shared" si="1"/>
        <v>83.584098351102668</v>
      </c>
      <c r="AE23">
        <f>'IDT-1'!E23</f>
        <v>0</v>
      </c>
      <c r="AF23" s="24"/>
      <c r="AG23">
        <f t="shared" si="2"/>
        <v>83.584098351102668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61.29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1.2295800000000001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0.732162080424831</v>
      </c>
      <c r="AD24">
        <f t="shared" si="1"/>
        <v>86.42999035110266</v>
      </c>
      <c r="AE24">
        <f>'IDT-1'!E24</f>
        <v>0</v>
      </c>
      <c r="AF24" s="24"/>
      <c r="AG24">
        <f t="shared" si="2"/>
        <v>86.42999035110266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64.16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1.2295800000000001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0.74820608042483094</v>
      </c>
      <c r="AD25">
        <f t="shared" si="1"/>
        <v>88.323946351102649</v>
      </c>
      <c r="AE25">
        <f>'IDT-1'!E25</f>
        <v>0</v>
      </c>
      <c r="AF25" s="24"/>
      <c r="AG25">
        <f t="shared" si="2"/>
        <v>88.323946351102649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66.069999999999993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1.2295800000000001</v>
      </c>
      <c r="E26">
        <f>GT_NG!S26</f>
        <v>2.0816608996539792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0.77239808042483105</v>
      </c>
      <c r="AD26">
        <f t="shared" si="1"/>
        <v>91.179754351102673</v>
      </c>
      <c r="AE26">
        <f>'IDT-1'!E26</f>
        <v>0</v>
      </c>
      <c r="AF26" s="24"/>
      <c r="AG26">
        <f t="shared" si="2"/>
        <v>91.179754351102673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68.95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1.2295800000000001</v>
      </c>
      <c r="E27">
        <f>GT_NG!S27</f>
        <v>2.080568461328232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0.81716090184662749</v>
      </c>
      <c r="AD27">
        <f t="shared" si="1"/>
        <v>96.463898841799505</v>
      </c>
      <c r="AE27">
        <f>'IDT-1'!E27</f>
        <v>0</v>
      </c>
      <c r="AF27" s="24"/>
      <c r="AG27">
        <f t="shared" si="2"/>
        <v>96.463898841799505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74.69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1.2295800000000001</v>
      </c>
      <c r="E28">
        <f>GT_NG!S28</f>
        <v>2.080568461328232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18.999111485222592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0.85502978355102688</v>
      </c>
      <c r="AD28">
        <f t="shared" si="1"/>
        <v>100.9342301629998</v>
      </c>
      <c r="AE28">
        <f>'IDT-1'!E28</f>
        <v>0</v>
      </c>
      <c r="AF28" s="24"/>
      <c r="AG28">
        <f t="shared" si="2"/>
        <v>100.9342301629998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79.48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1.2295800000000001</v>
      </c>
      <c r="E29">
        <f>GT_NG!S29</f>
        <v>2.080568461328232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8.14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0.89451724707515712</v>
      </c>
      <c r="AD29">
        <f t="shared" si="1"/>
        <v>105.59563121425307</v>
      </c>
      <c r="AE29">
        <f>'IDT-1'!E29</f>
        <v>0</v>
      </c>
      <c r="AF29" s="24"/>
      <c r="AG29">
        <f t="shared" si="2"/>
        <v>105.59563121425307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76.040000000000006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1.2295800000000001</v>
      </c>
      <c r="E30">
        <f>GT_NG!S30</f>
        <v>2.080568461328232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43.19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0.95146924707515712</v>
      </c>
      <c r="AD30">
        <f t="shared" si="1"/>
        <v>112.31867921425308</v>
      </c>
      <c r="AE30">
        <f>'IDT-1'!E30</f>
        <v>0</v>
      </c>
      <c r="AF30" s="24"/>
      <c r="AG30">
        <f t="shared" si="2"/>
        <v>112.31867921425308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47.77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1.2295800000000001</v>
      </c>
      <c r="E31">
        <f>GT_NG!S31</f>
        <v>2.080568461328232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60.81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0.88872124707515709</v>
      </c>
      <c r="AD31">
        <f t="shared" si="1"/>
        <v>104.91142721425308</v>
      </c>
      <c r="AE31">
        <f>'IDT-1'!E31</f>
        <v>0</v>
      </c>
      <c r="AF31" s="24"/>
      <c r="AG31">
        <f t="shared" si="2"/>
        <v>104.91142721425308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22.68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2.080568461328232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63.13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0.88090689507515707</v>
      </c>
      <c r="AD32">
        <f t="shared" si="1"/>
        <v>103.98896156625308</v>
      </c>
      <c r="AE32">
        <f>'IDT-1'!E32</f>
        <v>0</v>
      </c>
      <c r="AF32" s="24"/>
      <c r="AG32">
        <f t="shared" si="2"/>
        <v>103.98896156625308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19.420000000000002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2.080568461328232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58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0.8363028950751572</v>
      </c>
      <c r="AD33">
        <f t="shared" si="1"/>
        <v>98.723565566253072</v>
      </c>
      <c r="AE33">
        <f>'IDT-1'!E33</f>
        <v>0</v>
      </c>
      <c r="AF33" s="24"/>
      <c r="AG33">
        <f t="shared" si="2"/>
        <v>98.723565566253072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19.239999999999998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2.080568461328232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55.48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0.76994289507515712</v>
      </c>
      <c r="AD34">
        <f t="shared" si="1"/>
        <v>90.889925566253069</v>
      </c>
      <c r="AE34">
        <f>'IDT-1'!E34</f>
        <v>0</v>
      </c>
      <c r="AF34" s="24"/>
      <c r="AG34">
        <f t="shared" si="2"/>
        <v>90.889925566253069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13.86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2.080568461328232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58.34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0.87099489507515715</v>
      </c>
      <c r="AD35">
        <f t="shared" si="1"/>
        <v>102.81887356625309</v>
      </c>
      <c r="AE35">
        <f>'IDT-1'!E35</f>
        <v>0</v>
      </c>
      <c r="AF35" s="24"/>
      <c r="AG35">
        <f t="shared" si="2"/>
        <v>102.81887356625309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23.03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2.080568461328232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67.45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0.99413889507515707</v>
      </c>
      <c r="AD36">
        <f t="shared" si="1"/>
        <v>117.35572956625307</v>
      </c>
      <c r="AE36">
        <f>'IDT-1'!E36</f>
        <v>0</v>
      </c>
      <c r="AF36" s="24"/>
      <c r="AG36">
        <f t="shared" si="2"/>
        <v>117.35572956625307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28.58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2.080568461328232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79.34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1.1531508950751572</v>
      </c>
      <c r="AD37">
        <f t="shared" si="1"/>
        <v>136.12671756625309</v>
      </c>
      <c r="AE37">
        <f>'IDT-1'!E37</f>
        <v>0</v>
      </c>
      <c r="AF37" s="24"/>
      <c r="AG37">
        <f t="shared" si="2"/>
        <v>136.12671756625309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35.619999999999997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2.080568461328232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51.26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1.266466895075157</v>
      </c>
      <c r="AD38">
        <f t="shared" si="1"/>
        <v>149.50340156625307</v>
      </c>
      <c r="AE38">
        <f>'IDT-1'!E38</f>
        <v>0</v>
      </c>
      <c r="AF38" s="24"/>
      <c r="AG38">
        <f t="shared" si="2"/>
        <v>149.50340156625307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77.19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2.063514621481279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48.03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1.2840476428204428</v>
      </c>
      <c r="AD39">
        <f t="shared" si="1"/>
        <v>151.57876697866084</v>
      </c>
      <c r="AE39">
        <f>'IDT-1'!E39</f>
        <v>0</v>
      </c>
      <c r="AF39" s="24"/>
      <c r="AG39">
        <f t="shared" si="2"/>
        <v>151.57876697866084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82.53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2.063514621481279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29.21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1.3128596428204427</v>
      </c>
      <c r="AD40">
        <f t="shared" si="1"/>
        <v>154.97995497866083</v>
      </c>
      <c r="AE40">
        <f>'IDT-1'!E40</f>
        <v>0</v>
      </c>
      <c r="AF40" s="24"/>
      <c r="AG40">
        <f t="shared" si="2"/>
        <v>154.97995497866083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104.78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2.063514621481279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14.36</v>
      </c>
      <c r="Z41" s="34">
        <f>IEX!Q41</f>
        <v>0</v>
      </c>
      <c r="AA41" s="75">
        <f>STOA!K41</f>
        <v>28.72</v>
      </c>
      <c r="AB41" s="75">
        <f>-STOA!Q41</f>
        <v>0</v>
      </c>
      <c r="AC41">
        <f t="shared" si="0"/>
        <v>1.3294916428204426</v>
      </c>
      <c r="AD41">
        <f t="shared" si="1"/>
        <v>156.94332297866083</v>
      </c>
      <c r="AE41">
        <f>'IDT-1'!E41</f>
        <v>0</v>
      </c>
      <c r="AF41" s="24"/>
      <c r="AG41">
        <f t="shared" si="2"/>
        <v>156.94332297866083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92.89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2.063514621481279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3.26</v>
      </c>
      <c r="Z42" s="34">
        <f>IEX!Q42</f>
        <v>0</v>
      </c>
      <c r="AA42" s="75">
        <f>STOA!K42</f>
        <v>28.72</v>
      </c>
      <c r="AB42" s="75">
        <f>-STOA!Q42</f>
        <v>0</v>
      </c>
      <c r="AC42">
        <f t="shared" si="0"/>
        <v>1.3451996428204427</v>
      </c>
      <c r="AD42">
        <f t="shared" si="1"/>
        <v>158.79761497866085</v>
      </c>
      <c r="AE42">
        <f>'IDT-1'!E42</f>
        <v>0</v>
      </c>
      <c r="AF42" s="24"/>
      <c r="AG42">
        <f t="shared" si="2"/>
        <v>158.79761497866085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105.86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2.063514621481279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28.72</v>
      </c>
      <c r="AB43" s="75">
        <f>-STOA!Q43</f>
        <v>0</v>
      </c>
      <c r="AC43">
        <f t="shared" si="0"/>
        <v>1.3375556428204425</v>
      </c>
      <c r="AD43">
        <f t="shared" si="1"/>
        <v>157.89525897866085</v>
      </c>
      <c r="AE43">
        <f>'IDT-1'!E43</f>
        <v>0</v>
      </c>
      <c r="AF43" s="24"/>
      <c r="AG43">
        <f t="shared" si="2"/>
        <v>157.89525897866085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108.21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2.063514621481279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28.72</v>
      </c>
      <c r="AB44" s="75">
        <f>-STOA!Q44</f>
        <v>0</v>
      </c>
      <c r="AC44">
        <f t="shared" si="0"/>
        <v>1.3214276428204426</v>
      </c>
      <c r="AD44">
        <f t="shared" si="1"/>
        <v>155.99138697866081</v>
      </c>
      <c r="AE44">
        <f>'IDT-1'!E44</f>
        <v>0</v>
      </c>
      <c r="AF44" s="24"/>
      <c r="AG44">
        <f t="shared" si="2"/>
        <v>155.99138697866081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106.29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2.063514621481279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3.54</v>
      </c>
      <c r="Z45" s="34">
        <f>IEX!Q45</f>
        <v>0</v>
      </c>
      <c r="AA45" s="75">
        <f>STOA!K45</f>
        <v>28.72</v>
      </c>
      <c r="AB45" s="75">
        <f>-STOA!Q45</f>
        <v>0</v>
      </c>
      <c r="AC45">
        <f t="shared" si="0"/>
        <v>1.3289036428204426</v>
      </c>
      <c r="AD45">
        <f t="shared" si="1"/>
        <v>156.87391097866083</v>
      </c>
      <c r="AE45">
        <f>'IDT-1'!E45</f>
        <v>0</v>
      </c>
      <c r="AF45" s="24"/>
      <c r="AG45">
        <f t="shared" si="2"/>
        <v>156.87391097866083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103.64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2.063514621481279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28.72</v>
      </c>
      <c r="AB46" s="75">
        <f>-STOA!Q46</f>
        <v>0</v>
      </c>
      <c r="AC46">
        <f t="shared" si="0"/>
        <v>1.3214276428204426</v>
      </c>
      <c r="AD46">
        <f t="shared" si="1"/>
        <v>155.99138697866081</v>
      </c>
      <c r="AE46">
        <f>'IDT-1'!E46</f>
        <v>0</v>
      </c>
      <c r="AF46" s="24"/>
      <c r="AG46">
        <f t="shared" si="2"/>
        <v>155.99138697866081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106.29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2.065051903114187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28.72</v>
      </c>
      <c r="AB47" s="75">
        <f>-STOA!Q47</f>
        <v>0</v>
      </c>
      <c r="AC47">
        <f t="shared" si="0"/>
        <v>1.3134605559861592</v>
      </c>
      <c r="AD47">
        <f t="shared" si="1"/>
        <v>155.05089134712804</v>
      </c>
      <c r="AE47">
        <f>'IDT-1'!E47</f>
        <v>0</v>
      </c>
      <c r="AF47" s="24"/>
      <c r="AG47">
        <f t="shared" si="2"/>
        <v>155.05089134712804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105.34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2.065051903114187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28.72</v>
      </c>
      <c r="AB48" s="75">
        <f>-STOA!Q48</f>
        <v>0</v>
      </c>
      <c r="AC48">
        <f t="shared" si="0"/>
        <v>1.297332555986159</v>
      </c>
      <c r="AD48">
        <f t="shared" si="1"/>
        <v>153.14701934712804</v>
      </c>
      <c r="AE48">
        <f>'IDT-1'!E48</f>
        <v>0</v>
      </c>
      <c r="AF48" s="24"/>
      <c r="AG48">
        <f t="shared" si="2"/>
        <v>153.14701934712804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103.42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2.065051903114187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28.72</v>
      </c>
      <c r="AB49" s="75">
        <f>-STOA!Q49</f>
        <v>0</v>
      </c>
      <c r="AC49">
        <f t="shared" si="0"/>
        <v>1.2916282107576293</v>
      </c>
      <c r="AD49">
        <f t="shared" si="1"/>
        <v>152.47363497467447</v>
      </c>
      <c r="AE49">
        <f>'IDT-1'!E49</f>
        <v>0</v>
      </c>
      <c r="AF49" s="24"/>
      <c r="AG49">
        <f t="shared" si="2"/>
        <v>152.47363497467447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102.46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2.065051903114187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28.72</v>
      </c>
      <c r="AB50" s="75">
        <f>-STOA!Q50</f>
        <v>0</v>
      </c>
      <c r="AC50">
        <f t="shared" si="0"/>
        <v>1.2836482107576295</v>
      </c>
      <c r="AD50">
        <f t="shared" si="1"/>
        <v>151.53161497467448</v>
      </c>
      <c r="AE50">
        <f>'IDT-1'!E50</f>
        <v>0</v>
      </c>
      <c r="AF50" s="24"/>
      <c r="AG50">
        <f t="shared" si="2"/>
        <v>151.53161497467448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101.51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2.065051903114187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28.72</v>
      </c>
      <c r="AB51" s="75">
        <f>-STOA!Q51</f>
        <v>0</v>
      </c>
      <c r="AC51">
        <f t="shared" si="0"/>
        <v>1.3560562107576295</v>
      </c>
      <c r="AD51">
        <f t="shared" si="1"/>
        <v>160.07920697467446</v>
      </c>
      <c r="AE51">
        <f>'IDT-1'!E51</f>
        <v>0</v>
      </c>
      <c r="AF51" s="24"/>
      <c r="AG51">
        <f t="shared" si="2"/>
        <v>160.07920697467446</v>
      </c>
      <c r="AI51" s="34">
        <f>PXIL!K51</f>
        <v>0</v>
      </c>
      <c r="AJ51" s="34">
        <f>PXIL!Q51</f>
        <v>0</v>
      </c>
      <c r="AK51" s="34">
        <f>RTM_IEX!K51</f>
        <v>9.58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100.55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2.065051903114187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28.72</v>
      </c>
      <c r="AB52" s="75">
        <f>-STOA!Q52</f>
        <v>0</v>
      </c>
      <c r="AC52">
        <f t="shared" si="0"/>
        <v>1.3641202107576296</v>
      </c>
      <c r="AD52">
        <f t="shared" si="1"/>
        <v>161.03114297467448</v>
      </c>
      <c r="AE52">
        <f>'IDT-1'!E52</f>
        <v>0</v>
      </c>
      <c r="AF52" s="24"/>
      <c r="AG52">
        <f t="shared" si="2"/>
        <v>161.03114297467448</v>
      </c>
      <c r="AI52" s="34">
        <f>PXIL!K52</f>
        <v>0</v>
      </c>
      <c r="AJ52" s="34">
        <f>PXIL!Q52</f>
        <v>0</v>
      </c>
      <c r="AK52" s="34">
        <f>RTM_IEX!K52</f>
        <v>9.58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101.51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1.211598</v>
      </c>
      <c r="E53">
        <f>GT_NG!S53</f>
        <v>2.065051903114187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28.72</v>
      </c>
      <c r="AB53" s="75">
        <f>-STOA!Q53</f>
        <v>0</v>
      </c>
      <c r="AC53">
        <f t="shared" si="0"/>
        <v>1.3558235139576293</v>
      </c>
      <c r="AD53">
        <f t="shared" si="1"/>
        <v>160.05173767147446</v>
      </c>
      <c r="AE53">
        <f>'IDT-1'!E53</f>
        <v>0</v>
      </c>
      <c r="AF53" s="24"/>
      <c r="AG53">
        <f t="shared" si="2"/>
        <v>160.05173767147446</v>
      </c>
      <c r="AI53" s="34">
        <f>PXIL!K53</f>
        <v>0</v>
      </c>
      <c r="AJ53" s="34">
        <f>PXIL!Q53</f>
        <v>0</v>
      </c>
      <c r="AK53" s="34">
        <f>RTM_IEX!K53</f>
        <v>9.58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100.55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1.211598</v>
      </c>
      <c r="E54">
        <f>GT_NG!S54</f>
        <v>2.065051903114187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28.72</v>
      </c>
      <c r="AB54" s="75">
        <f>-STOA!Q54</f>
        <v>0</v>
      </c>
      <c r="AC54">
        <f t="shared" si="0"/>
        <v>1.3558235139576293</v>
      </c>
      <c r="AD54">
        <f t="shared" si="1"/>
        <v>160.05173767147446</v>
      </c>
      <c r="AE54">
        <f>'IDT-1'!E54</f>
        <v>0</v>
      </c>
      <c r="AF54" s="24"/>
      <c r="AG54">
        <f t="shared" si="2"/>
        <v>160.05173767147446</v>
      </c>
      <c r="AI54" s="34">
        <f>PXIL!K54</f>
        <v>0</v>
      </c>
      <c r="AJ54" s="34">
        <f>PXIL!Q54</f>
        <v>0</v>
      </c>
      <c r="AK54" s="34">
        <f>RTM_IEX!K54</f>
        <v>9.58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100.55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1.211598</v>
      </c>
      <c r="E55">
        <f>GT_NG!S55</f>
        <v>2.063514621481279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28.72</v>
      </c>
      <c r="AB55" s="75">
        <f>-STOA!Q55</f>
        <v>0</v>
      </c>
      <c r="AC55">
        <f t="shared" si="0"/>
        <v>1.3672346028881801</v>
      </c>
      <c r="AD55">
        <f t="shared" si="1"/>
        <v>161.39878955046663</v>
      </c>
      <c r="AE55">
        <f>'IDT-1'!E55</f>
        <v>0</v>
      </c>
      <c r="AF55" s="24"/>
      <c r="AG55">
        <f t="shared" si="2"/>
        <v>161.39878955046663</v>
      </c>
      <c r="AI55" s="34">
        <f>PXIL!K55</f>
        <v>0</v>
      </c>
      <c r="AJ55" s="34">
        <f>PXIL!Q55</f>
        <v>0</v>
      </c>
      <c r="AK55" s="34">
        <f>RTM_IEX!K55</f>
        <v>9.58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101.5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1.211598</v>
      </c>
      <c r="E56">
        <f>GT_NG!S56</f>
        <v>2.065051903114187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28.72</v>
      </c>
      <c r="AB56" s="75">
        <f>-STOA!Q56</f>
        <v>0</v>
      </c>
      <c r="AC56">
        <f t="shared" si="0"/>
        <v>1.3190315160538968</v>
      </c>
      <c r="AD56">
        <f t="shared" si="1"/>
        <v>155.70852991893383</v>
      </c>
      <c r="AE56">
        <f>'IDT-1'!E56</f>
        <v>0</v>
      </c>
      <c r="AF56" s="24"/>
      <c r="AG56">
        <f t="shared" si="2"/>
        <v>155.70852991893383</v>
      </c>
      <c r="AI56" s="34">
        <f>PXIL!K56</f>
        <v>0</v>
      </c>
      <c r="AJ56" s="34">
        <f>PXIL!Q56</f>
        <v>0</v>
      </c>
      <c r="AK56" s="34">
        <f>RTM_IEX!K56</f>
        <v>9.58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95.76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1.211598</v>
      </c>
      <c r="E57">
        <f>GT_NG!S57</f>
        <v>2.065051903114187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28.72</v>
      </c>
      <c r="AB57" s="75">
        <f>-STOA!Q57</f>
        <v>0</v>
      </c>
      <c r="AC57">
        <f t="shared" si="0"/>
        <v>1.3190315160538968</v>
      </c>
      <c r="AD57">
        <f t="shared" si="1"/>
        <v>155.70852991893383</v>
      </c>
      <c r="AE57">
        <f>'IDT-1'!E57</f>
        <v>0</v>
      </c>
      <c r="AF57" s="24"/>
      <c r="AG57">
        <f t="shared" si="2"/>
        <v>155.70852991893383</v>
      </c>
      <c r="AI57" s="34">
        <f>PXIL!K57</f>
        <v>0</v>
      </c>
      <c r="AJ57" s="34">
        <f>PXIL!Q57</f>
        <v>0</v>
      </c>
      <c r="AK57" s="34">
        <f>RTM_IEX!K57</f>
        <v>9.58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95.76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1.211598</v>
      </c>
      <c r="E58">
        <f>GT_NG!S58</f>
        <v>2.065051903114187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28.72</v>
      </c>
      <c r="AB58" s="75">
        <f>-STOA!Q58</f>
        <v>0</v>
      </c>
      <c r="AC58">
        <f t="shared" si="0"/>
        <v>1.3190315160538968</v>
      </c>
      <c r="AD58">
        <f t="shared" si="1"/>
        <v>155.70852991893383</v>
      </c>
      <c r="AE58">
        <f>'IDT-1'!E58</f>
        <v>0</v>
      </c>
      <c r="AF58" s="24"/>
      <c r="AG58">
        <f t="shared" si="2"/>
        <v>155.70852991893383</v>
      </c>
      <c r="AI58" s="34">
        <f>PXIL!K58</f>
        <v>0</v>
      </c>
      <c r="AJ58" s="34">
        <f>PXIL!Q58</f>
        <v>0</v>
      </c>
      <c r="AK58" s="34">
        <f>RTM_IEX!K58</f>
        <v>9.58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95.76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1.211598</v>
      </c>
      <c r="E59">
        <f>GT_NG!S59</f>
        <v>2.063514621481279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28.72</v>
      </c>
      <c r="AB59" s="75">
        <f>-STOA!Q59</f>
        <v>0</v>
      </c>
      <c r="AC59">
        <f t="shared" si="0"/>
        <v>1.3189346028881803</v>
      </c>
      <c r="AD59">
        <f t="shared" si="1"/>
        <v>155.69708955046661</v>
      </c>
      <c r="AE59">
        <f>'IDT-1'!E59</f>
        <v>0</v>
      </c>
      <c r="AF59" s="24"/>
      <c r="AG59">
        <f t="shared" si="2"/>
        <v>155.69708955046661</v>
      </c>
      <c r="AI59" s="34">
        <f>PXIL!K59</f>
        <v>0</v>
      </c>
      <c r="AJ59" s="34">
        <f>PXIL!Q59</f>
        <v>0</v>
      </c>
      <c r="AK59" s="34">
        <f>RTM_IEX!K59</f>
        <v>9.57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95.76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1.211598</v>
      </c>
      <c r="E60">
        <f>GT_NG!S60</f>
        <v>2.063514621481279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28.72</v>
      </c>
      <c r="AB60" s="75">
        <f>-STOA!Q60</f>
        <v>0</v>
      </c>
      <c r="AC60">
        <f t="shared" si="0"/>
        <v>1.3189346028881803</v>
      </c>
      <c r="AD60">
        <f t="shared" si="1"/>
        <v>155.69708955046661</v>
      </c>
      <c r="AE60">
        <f>'IDT-1'!E60</f>
        <v>0</v>
      </c>
      <c r="AF60" s="24"/>
      <c r="AG60">
        <f t="shared" si="2"/>
        <v>155.69708955046661</v>
      </c>
      <c r="AI60" s="34">
        <f>PXIL!K60</f>
        <v>0</v>
      </c>
      <c r="AJ60" s="34">
        <f>PXIL!Q60</f>
        <v>0</v>
      </c>
      <c r="AK60" s="34">
        <f>RTM_IEX!K60</f>
        <v>9.57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95.76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1.211598</v>
      </c>
      <c r="E61">
        <f>GT_NG!S61</f>
        <v>2.063514621481279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28.72</v>
      </c>
      <c r="AB61" s="75">
        <f>-STOA!Q61</f>
        <v>0</v>
      </c>
      <c r="AC61">
        <f t="shared" si="0"/>
        <v>1.3189346028881803</v>
      </c>
      <c r="AD61">
        <f t="shared" si="1"/>
        <v>155.69708955046661</v>
      </c>
      <c r="AE61">
        <f>'IDT-1'!E61</f>
        <v>0</v>
      </c>
      <c r="AF61" s="24"/>
      <c r="AG61">
        <f t="shared" si="2"/>
        <v>155.69708955046661</v>
      </c>
      <c r="AI61" s="34">
        <f>PXIL!K61</f>
        <v>0</v>
      </c>
      <c r="AJ61" s="34">
        <f>PXIL!Q61</f>
        <v>0</v>
      </c>
      <c r="AK61" s="34">
        <f>RTM_IEX!K61</f>
        <v>9.57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95.76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1.211598</v>
      </c>
      <c r="E62">
        <f>GT_NG!S62</f>
        <v>2.063514621481279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28.72</v>
      </c>
      <c r="AB62" s="75">
        <f>-STOA!Q62</f>
        <v>0</v>
      </c>
      <c r="AC62">
        <f t="shared" si="0"/>
        <v>1.3189346028881803</v>
      </c>
      <c r="AD62">
        <f t="shared" si="1"/>
        <v>155.69708955046661</v>
      </c>
      <c r="AE62">
        <f>'IDT-1'!E62</f>
        <v>0</v>
      </c>
      <c r="AF62" s="24"/>
      <c r="AG62">
        <f t="shared" si="2"/>
        <v>155.69708955046661</v>
      </c>
      <c r="AI62" s="34">
        <f>PXIL!K62</f>
        <v>0</v>
      </c>
      <c r="AJ62" s="34">
        <f>PXIL!Q62</f>
        <v>0</v>
      </c>
      <c r="AK62" s="34">
        <f>RTM_IEX!K62</f>
        <v>9.57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95.76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1.211598</v>
      </c>
      <c r="E63">
        <f>GT_NG!S63</f>
        <v>2.063514621481279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28.72</v>
      </c>
      <c r="AB63" s="75">
        <f>-STOA!Q63</f>
        <v>0</v>
      </c>
      <c r="AC63">
        <f t="shared" si="0"/>
        <v>1.3189346028881803</v>
      </c>
      <c r="AD63">
        <f t="shared" si="1"/>
        <v>155.69708955046661</v>
      </c>
      <c r="AE63">
        <f>'IDT-1'!E63</f>
        <v>0</v>
      </c>
      <c r="AF63" s="24"/>
      <c r="AG63">
        <f t="shared" si="2"/>
        <v>155.69708955046661</v>
      </c>
      <c r="AI63" s="34">
        <f>PXIL!K63</f>
        <v>0</v>
      </c>
      <c r="AJ63" s="34">
        <f>PXIL!Q63</f>
        <v>0</v>
      </c>
      <c r="AK63" s="34">
        <f>RTM_IEX!K63</f>
        <v>9.57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95.76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1.211598</v>
      </c>
      <c r="E64">
        <f>GT_NG!S64</f>
        <v>2.063514621481279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28.72</v>
      </c>
      <c r="AB64" s="75">
        <f>-STOA!Q64</f>
        <v>0</v>
      </c>
      <c r="AC64">
        <f t="shared" si="0"/>
        <v>1.3190186028881803</v>
      </c>
      <c r="AD64">
        <f t="shared" si="1"/>
        <v>155.70700555046662</v>
      </c>
      <c r="AE64">
        <f>'IDT-1'!E64</f>
        <v>0</v>
      </c>
      <c r="AF64" s="24"/>
      <c r="AG64">
        <f t="shared" si="2"/>
        <v>155.70700555046662</v>
      </c>
      <c r="AI64" s="34">
        <f>PXIL!K64</f>
        <v>0</v>
      </c>
      <c r="AJ64" s="34">
        <f>PXIL!Q64</f>
        <v>0</v>
      </c>
      <c r="AK64" s="34">
        <f>RTM_IEX!K64</f>
        <v>9.58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95.76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1.211598</v>
      </c>
      <c r="E65">
        <f>GT_NG!S65</f>
        <v>2.063514621481279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28.72</v>
      </c>
      <c r="AB65" s="75">
        <f>-STOA!Q65</f>
        <v>0</v>
      </c>
      <c r="AC65">
        <f t="shared" si="0"/>
        <v>1.2385466028881802</v>
      </c>
      <c r="AD65">
        <f t="shared" si="1"/>
        <v>146.20747755046662</v>
      </c>
      <c r="AE65">
        <f>'IDT-1'!E65</f>
        <v>0</v>
      </c>
      <c r="AF65" s="24"/>
      <c r="AG65">
        <f t="shared" si="2"/>
        <v>146.20747755046662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95.76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1.211598</v>
      </c>
      <c r="E66">
        <f>GT_NG!S66</f>
        <v>2.063514621481279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18.999111485222592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28.72</v>
      </c>
      <c r="AB66" s="75">
        <f>-STOA!Q66</f>
        <v>0</v>
      </c>
      <c r="AC66">
        <f t="shared" si="0"/>
        <v>1.2327354824963124</v>
      </c>
      <c r="AD66">
        <f t="shared" si="1"/>
        <v>145.52148862420756</v>
      </c>
      <c r="AE66">
        <f>'IDT-1'!E66</f>
        <v>0</v>
      </c>
      <c r="AF66" s="24"/>
      <c r="AG66">
        <f t="shared" si="2"/>
        <v>145.52148862420756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95.76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1.211598</v>
      </c>
      <c r="E67">
        <f>GT_NG!S67</f>
        <v>2.063514621481279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18.999111485222592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1.1845194824963123</v>
      </c>
      <c r="AD67">
        <f t="shared" si="1"/>
        <v>139.82970462420755</v>
      </c>
      <c r="AE67">
        <f>'IDT-1'!E67</f>
        <v>0</v>
      </c>
      <c r="AF67" s="24"/>
      <c r="AG67">
        <f t="shared" si="2"/>
        <v>139.82970462420755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118.74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1.211598</v>
      </c>
      <c r="E68">
        <f>GT_NG!S68</f>
        <v>2.063514621481279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1.1764554824963125</v>
      </c>
      <c r="AD68">
        <f t="shared" ref="AD68:AD98" si="4">SUM(B68:AB68,AI68:AR68)-AC68</f>
        <v>138.87776862420756</v>
      </c>
      <c r="AE68">
        <f>'IDT-1'!E68</f>
        <v>0</v>
      </c>
      <c r="AF68" s="24"/>
      <c r="AG68">
        <f t="shared" ref="AG68:AG98" si="5">SUM(AD68:AF68)</f>
        <v>138.87776862420756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117.78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1.211598</v>
      </c>
      <c r="E69">
        <f>GT_NG!S69</f>
        <v>2.063514621481279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1.2300549460204426</v>
      </c>
      <c r="AD69">
        <f t="shared" si="4"/>
        <v>145.20505767546084</v>
      </c>
      <c r="AE69">
        <f>'IDT-1'!E69</f>
        <v>0</v>
      </c>
      <c r="AF69" s="24"/>
      <c r="AG69">
        <f t="shared" si="5"/>
        <v>145.20505767546084</v>
      </c>
      <c r="AI69" s="34">
        <f>PXIL!K69</f>
        <v>0</v>
      </c>
      <c r="AJ69" s="34">
        <f>PXIL!Q69</f>
        <v>0</v>
      </c>
      <c r="AK69" s="34">
        <f>RTM_IEX!K69</f>
        <v>6.38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117.78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1.211598</v>
      </c>
      <c r="E70">
        <f>GT_NG!S70</f>
        <v>2.063514621481279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22.281157580597977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85.99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1.2419086696974657</v>
      </c>
      <c r="AD70">
        <f t="shared" si="4"/>
        <v>146.6043615323818</v>
      </c>
      <c r="AE70">
        <f>'IDT-1'!E70</f>
        <v>0</v>
      </c>
      <c r="AF70" s="24"/>
      <c r="AG70">
        <f t="shared" si="5"/>
        <v>146.6043615323818</v>
      </c>
      <c r="AI70" s="34">
        <f>PXIL!K70</f>
        <v>0</v>
      </c>
      <c r="AJ70" s="34">
        <f>PXIL!Q70</f>
        <v>0</v>
      </c>
      <c r="AK70" s="34">
        <f>RTM_IEX!K70</f>
        <v>4.5599999999999996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31.74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1.211598</v>
      </c>
      <c r="E71">
        <f>GT_NG!S71</f>
        <v>2.063514621481279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22.281402996917368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61.46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1.2912187311945484</v>
      </c>
      <c r="AD71">
        <f t="shared" si="4"/>
        <v>152.42529688720407</v>
      </c>
      <c r="AE71">
        <f>'IDT-1'!E71</f>
        <v>0</v>
      </c>
      <c r="AF71" s="24"/>
      <c r="AG71">
        <f t="shared" si="5"/>
        <v>152.42529688720407</v>
      </c>
      <c r="AI71" s="34">
        <f>PXIL!K71</f>
        <v>0</v>
      </c>
      <c r="AJ71" s="34">
        <f>PXIL!Q71</f>
        <v>0</v>
      </c>
      <c r="AK71" s="34">
        <f>RTM_IEX!K71</f>
        <v>39.979999999999997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26.72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1.211598</v>
      </c>
      <c r="E72">
        <f>GT_NG!S72</f>
        <v>2.063514621481279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22.281402996917368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8.4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0.7608427311945487</v>
      </c>
      <c r="AD72">
        <f t="shared" si="4"/>
        <v>89.815672887204101</v>
      </c>
      <c r="AE72">
        <f>'IDT-1'!E72</f>
        <v>0</v>
      </c>
      <c r="AF72" s="24"/>
      <c r="AG72">
        <f t="shared" si="5"/>
        <v>89.815672887204101</v>
      </c>
      <c r="AI72" s="34">
        <f>PXIL!K72</f>
        <v>0</v>
      </c>
      <c r="AJ72" s="34">
        <f>PXIL!Q72</f>
        <v>0</v>
      </c>
      <c r="AK72" s="34">
        <f>RTM_IEX!K72</f>
        <v>28.96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27.66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1.211598</v>
      </c>
      <c r="E73">
        <f>GT_NG!S73</f>
        <v>2.063514621481279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22.281402996917368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1.02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0.6292987311945486</v>
      </c>
      <c r="AD73">
        <f t="shared" si="4"/>
        <v>74.287216887204096</v>
      </c>
      <c r="AE73">
        <f>'IDT-1'!E73</f>
        <v>0</v>
      </c>
      <c r="AF73" s="24"/>
      <c r="AG73">
        <f t="shared" si="5"/>
        <v>74.287216887204096</v>
      </c>
      <c r="AI73" s="34">
        <f>PXIL!K73</f>
        <v>0</v>
      </c>
      <c r="AJ73" s="34">
        <f>PXIL!Q73</f>
        <v>0</v>
      </c>
      <c r="AK73" s="34">
        <f>RTM_IEX!K73</f>
        <v>24.33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24.01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1.211598</v>
      </c>
      <c r="E74">
        <f>GT_NG!S74</f>
        <v>2.063514621481279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22.281402996917368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0.8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0.61518673119454859</v>
      </c>
      <c r="AD74">
        <f t="shared" si="4"/>
        <v>72.621328887204086</v>
      </c>
      <c r="AE74">
        <f>'IDT-1'!E74</f>
        <v>0</v>
      </c>
      <c r="AF74" s="24"/>
      <c r="AG74">
        <f t="shared" si="5"/>
        <v>72.621328887204086</v>
      </c>
      <c r="AI74" s="34">
        <f>PXIL!K74</f>
        <v>0</v>
      </c>
      <c r="AJ74" s="34">
        <f>PXIL!Q74</f>
        <v>0</v>
      </c>
      <c r="AK74" s="34">
        <f>RTM_IEX!K74</f>
        <v>22.89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23.99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2.080568461328232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11.29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0.81937336707515707</v>
      </c>
      <c r="AD75">
        <f t="shared" si="4"/>
        <v>96.725075094253071</v>
      </c>
      <c r="AE75">
        <f>'IDT-1'!E75</f>
        <v>0</v>
      </c>
      <c r="AF75" s="24"/>
      <c r="AG75">
        <f t="shared" si="5"/>
        <v>96.725075094253071</v>
      </c>
      <c r="AI75" s="34">
        <f>PXIL!K75</f>
        <v>0</v>
      </c>
      <c r="AJ75" s="34">
        <f>PXIL!Q75</f>
        <v>0</v>
      </c>
      <c r="AK75" s="34">
        <f>RTM_IEX!K75</f>
        <v>41.98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18.3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2.080568461328232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8.68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0.89572936707515693</v>
      </c>
      <c r="AD76">
        <f t="shared" si="4"/>
        <v>105.73871909425306</v>
      </c>
      <c r="AE76">
        <f>'IDT-1'!E76</f>
        <v>0</v>
      </c>
      <c r="AF76" s="24"/>
      <c r="AG76">
        <f t="shared" si="5"/>
        <v>105.73871909425306</v>
      </c>
      <c r="AI76" s="34">
        <f>PXIL!K76</f>
        <v>0</v>
      </c>
      <c r="AJ76" s="34">
        <f>PXIL!Q76</f>
        <v>0</v>
      </c>
      <c r="AK76" s="34">
        <f>RTM_IEX!K76</f>
        <v>54.08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17.899999999999999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14.56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1.4551693670751571</v>
      </c>
      <c r="AD77">
        <f t="shared" si="4"/>
        <v>171.7792790942531</v>
      </c>
      <c r="AE77">
        <f>'IDT-1'!E77</f>
        <v>0</v>
      </c>
      <c r="AF77" s="24"/>
      <c r="AG77">
        <f t="shared" si="5"/>
        <v>171.7792790942531</v>
      </c>
      <c r="AI77" s="34">
        <f>PXIL!K77</f>
        <v>0</v>
      </c>
      <c r="AJ77" s="34">
        <f>PXIL!Q77</f>
        <v>0</v>
      </c>
      <c r="AK77" s="34">
        <f>RTM_IEX!K77</f>
        <v>114.55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18.149999999999999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32.659999999999997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2.0039413670751571</v>
      </c>
      <c r="AD78">
        <f t="shared" si="4"/>
        <v>236.56050709425307</v>
      </c>
      <c r="AE78">
        <f>'IDT-1'!E78</f>
        <v>0</v>
      </c>
      <c r="AF78" s="24"/>
      <c r="AG78">
        <f t="shared" si="5"/>
        <v>236.56050709425307</v>
      </c>
      <c r="AI78" s="34">
        <f>PXIL!K78</f>
        <v>0</v>
      </c>
      <c r="AJ78" s="34">
        <f>PXIL!Q78</f>
        <v>0</v>
      </c>
      <c r="AK78" s="34">
        <f>RTM_IEX!K78</f>
        <v>158.96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20.97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2.080568461328232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77.319999999999993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2.1805933670751569</v>
      </c>
      <c r="AD79">
        <f t="shared" si="4"/>
        <v>257.41385509425305</v>
      </c>
      <c r="AE79">
        <f>'IDT-1'!E79</f>
        <v>0</v>
      </c>
      <c r="AF79" s="24"/>
      <c r="AG79">
        <f t="shared" si="5"/>
        <v>257.41385509425305</v>
      </c>
      <c r="AI79" s="34">
        <f>PXIL!K79</f>
        <v>0</v>
      </c>
      <c r="AJ79" s="34">
        <f>PXIL!Q79</f>
        <v>0</v>
      </c>
      <c r="AK79" s="34">
        <f>RTM_IEX!K79</f>
        <v>124.49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31.45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2.080568461328232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86.18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1.2021974870751571</v>
      </c>
      <c r="AD80">
        <f t="shared" si="4"/>
        <v>141.91655097425308</v>
      </c>
      <c r="AE80">
        <f>'IDT-1'!E80</f>
        <v>0</v>
      </c>
      <c r="AF80" s="24"/>
      <c r="AG80">
        <f t="shared" si="5"/>
        <v>141.91655097425308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30.58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1.53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1.1859014870751572</v>
      </c>
      <c r="AD81">
        <f t="shared" si="4"/>
        <v>139.99284697425307</v>
      </c>
      <c r="AE81">
        <f>'IDT-1'!E81</f>
        <v>0</v>
      </c>
      <c r="AF81" s="24"/>
      <c r="AG81">
        <f t="shared" si="5"/>
        <v>139.99284697425307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113.29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1.2781800000000001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1.170613487075157</v>
      </c>
      <c r="AD82">
        <f t="shared" si="4"/>
        <v>138.18813497425307</v>
      </c>
      <c r="AE82">
        <f>'IDT-1'!E82</f>
        <v>0</v>
      </c>
      <c r="AF82" s="24"/>
      <c r="AG82">
        <f t="shared" si="5"/>
        <v>138.18813497425307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1.2781800000000001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18.999132301228475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1.1048341984054764</v>
      </c>
      <c r="AD83">
        <f t="shared" si="4"/>
        <v>130.42304656415124</v>
      </c>
      <c r="AE83">
        <f>'IDT-1'!E83</f>
        <v>0</v>
      </c>
      <c r="AF83" s="24"/>
      <c r="AG83">
        <f t="shared" si="5"/>
        <v>130.42304656415124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109.17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1.2781800000000001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18.999132301228475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1.0967701984054763</v>
      </c>
      <c r="AD84">
        <f t="shared" si="4"/>
        <v>129.47111056415125</v>
      </c>
      <c r="AE84">
        <f>'IDT-1'!E84</f>
        <v>0</v>
      </c>
      <c r="AF84" s="24"/>
      <c r="AG84">
        <f t="shared" si="5"/>
        <v>129.47111056415125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108.21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1.2781800000000001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1.0945171439428947</v>
      </c>
      <c r="AD85">
        <f t="shared" si="4"/>
        <v>129.20514284925883</v>
      </c>
      <c r="AE85">
        <f>'IDT-1'!E85</f>
        <v>0</v>
      </c>
      <c r="AF85" s="24"/>
      <c r="AG85">
        <f t="shared" si="5"/>
        <v>129.20514284925883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107.25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1.2781800000000001</v>
      </c>
      <c r="E86">
        <f>GT_NG!S86</f>
        <v>2.080568461328232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1.0704091439428947</v>
      </c>
      <c r="AD86">
        <f t="shared" si="4"/>
        <v>126.35925084925886</v>
      </c>
      <c r="AE86">
        <f>'IDT-1'!E86</f>
        <v>0</v>
      </c>
      <c r="AF86" s="24"/>
      <c r="AG86">
        <f t="shared" si="5"/>
        <v>126.35925084925886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104.38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1.2781800000000001</v>
      </c>
      <c r="E87">
        <f>GT_NG!S87</f>
        <v>2.080568461328232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1.0542811439428945</v>
      </c>
      <c r="AD87">
        <f t="shared" si="4"/>
        <v>124.45537884925886</v>
      </c>
      <c r="AE87">
        <f>'IDT-1'!E87</f>
        <v>0</v>
      </c>
      <c r="AF87" s="24"/>
      <c r="AG87">
        <f t="shared" si="5"/>
        <v>124.45537884925886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102.46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1.2781800000000001</v>
      </c>
      <c r="E88">
        <f>GT_NG!S88</f>
        <v>2.080568461328232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1.0382371439428946</v>
      </c>
      <c r="AD88">
        <f t="shared" si="4"/>
        <v>122.56142284925886</v>
      </c>
      <c r="AE88">
        <f>'IDT-1'!E88</f>
        <v>0</v>
      </c>
      <c r="AF88" s="24"/>
      <c r="AG88">
        <f t="shared" si="5"/>
        <v>122.56142284925886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100.55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1.2781800000000001</v>
      </c>
      <c r="E89">
        <f>GT_NG!S89</f>
        <v>2.080568461328232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1.0221091439428946</v>
      </c>
      <c r="AD89">
        <f t="shared" si="4"/>
        <v>120.65755084925885</v>
      </c>
      <c r="AE89">
        <f>'IDT-1'!E89</f>
        <v>0</v>
      </c>
      <c r="AF89" s="24"/>
      <c r="AG89">
        <f t="shared" si="5"/>
        <v>120.65755084925885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98.63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1.2781800000000001</v>
      </c>
      <c r="E90">
        <f>GT_NG!S90</f>
        <v>2.080568461328232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0.99800114394289474</v>
      </c>
      <c r="AD90">
        <f t="shared" si="4"/>
        <v>117.81165884925886</v>
      </c>
      <c r="AE90">
        <f>'IDT-1'!E90</f>
        <v>0</v>
      </c>
      <c r="AF90" s="24"/>
      <c r="AG90">
        <f t="shared" si="5"/>
        <v>117.81165884925886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95.76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1.2781800000000001</v>
      </c>
      <c r="E91">
        <f>GT_NG!S91</f>
        <v>2.080568461328232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0.98187314394289471</v>
      </c>
      <c r="AD91">
        <f t="shared" si="4"/>
        <v>115.90778684925887</v>
      </c>
      <c r="AE91">
        <f>'IDT-1'!E91</f>
        <v>0</v>
      </c>
      <c r="AF91" s="24"/>
      <c r="AG91">
        <f t="shared" si="5"/>
        <v>115.90778684925887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93.84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1.2781800000000001</v>
      </c>
      <c r="E92">
        <f>GT_NG!S92</f>
        <v>2.080568461328232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0.96582914394289476</v>
      </c>
      <c r="AD92">
        <f t="shared" si="4"/>
        <v>114.01383084925887</v>
      </c>
      <c r="AE92">
        <f>'IDT-1'!E92</f>
        <v>0</v>
      </c>
      <c r="AF92" s="24"/>
      <c r="AG92">
        <f t="shared" si="5"/>
        <v>114.01383084925887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91.93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1.2781800000000001</v>
      </c>
      <c r="E93">
        <f>GT_NG!S93</f>
        <v>2.080568461328232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0.93365714394289467</v>
      </c>
      <c r="AD93">
        <f t="shared" si="4"/>
        <v>110.21600284925886</v>
      </c>
      <c r="AE93">
        <f>'IDT-1'!E93</f>
        <v>0</v>
      </c>
      <c r="AF93" s="24"/>
      <c r="AG93">
        <f t="shared" si="5"/>
        <v>110.21600284925886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88.1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1.2781800000000001</v>
      </c>
      <c r="E94">
        <f>GT_NG!S94</f>
        <v>2.080568461328232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0.90954914394289477</v>
      </c>
      <c r="AD94">
        <f t="shared" si="4"/>
        <v>107.37011084925886</v>
      </c>
      <c r="AE94">
        <f>'IDT-1'!E94</f>
        <v>0</v>
      </c>
      <c r="AF94" s="24"/>
      <c r="AG94">
        <f t="shared" si="5"/>
        <v>107.37011084925886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85.23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1.2781800000000001</v>
      </c>
      <c r="E95">
        <f>GT_NG!S95</f>
        <v>2.080568461328232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0.89342114394289474</v>
      </c>
      <c r="AD95">
        <f t="shared" si="4"/>
        <v>105.46623884925887</v>
      </c>
      <c r="AE95">
        <f>'IDT-1'!E95</f>
        <v>0</v>
      </c>
      <c r="AF95" s="24"/>
      <c r="AG95">
        <f t="shared" si="5"/>
        <v>105.46623884925887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83.31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1.2781800000000001</v>
      </c>
      <c r="E96">
        <f>GT_NG!S96</f>
        <v>2.080568461328232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0.86124914394289476</v>
      </c>
      <c r="AD96">
        <f t="shared" si="4"/>
        <v>101.66841084925886</v>
      </c>
      <c r="AE96">
        <f>'IDT-1'!E96</f>
        <v>0</v>
      </c>
      <c r="AF96" s="24"/>
      <c r="AG96">
        <f t="shared" si="5"/>
        <v>101.66841084925886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79.48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1.2781800000000001</v>
      </c>
      <c r="E97">
        <f>GT_NG!S97</f>
        <v>2.080568461328232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0.85318514394289469</v>
      </c>
      <c r="AD97">
        <f t="shared" si="4"/>
        <v>100.71647484925886</v>
      </c>
      <c r="AE97">
        <f>'IDT-1'!E97</f>
        <v>0</v>
      </c>
      <c r="AF97" s="24"/>
      <c r="AG97">
        <f t="shared" si="5"/>
        <v>100.71647484925886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78.52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1.2781800000000001</v>
      </c>
      <c r="E98">
        <f>GT_NG!S98</f>
        <v>2.080568461328232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0.82101314394289471</v>
      </c>
      <c r="AD98">
        <f t="shared" si="4"/>
        <v>96.918646849258863</v>
      </c>
      <c r="AE98">
        <f>'IDT-1'!E98</f>
        <v>0</v>
      </c>
      <c r="AF98" s="24"/>
      <c r="AG98">
        <f t="shared" si="5"/>
        <v>96.918646849258863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74.69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4.9772730083947121E-2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0.47669563103741092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0.25835749999999996</v>
      </c>
      <c r="Z99" s="34">
        <f t="shared" si="6"/>
        <v>0</v>
      </c>
      <c r="AA99" s="75">
        <f t="shared" si="6"/>
        <v>0.18668000000000012</v>
      </c>
      <c r="AB99" s="75">
        <f t="shared" si="6"/>
        <v>0</v>
      </c>
      <c r="AC99">
        <f t="shared" si="6"/>
        <v>2.5011433735019406E-2</v>
      </c>
      <c r="AD99">
        <f t="shared" si="6"/>
        <v>2.9525402013863382</v>
      </c>
      <c r="AE99">
        <f t="shared" si="6"/>
        <v>0</v>
      </c>
      <c r="AG99">
        <f t="shared" si="6"/>
        <v>2.9525402013863382</v>
      </c>
      <c r="AI99">
        <f t="shared" si="6"/>
        <v>0</v>
      </c>
      <c r="AJ99">
        <f t="shared" si="6"/>
        <v>0</v>
      </c>
      <c r="AK99">
        <f t="shared" si="6"/>
        <v>0.18880750000000002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1.7875150000000009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9.9961944354428026E-2</v>
      </c>
      <c r="AD3">
        <f>SUM(B3:AB3,AI3:AT3)-AC3</f>
        <v>11.800269526410814</v>
      </c>
      <c r="AE3">
        <f>'IDT-1'!D3</f>
        <v>0</v>
      </c>
      <c r="AF3" s="24"/>
      <c r="AG3">
        <f>SUM(AD3:AF3)</f>
        <v>11.800269526410814</v>
      </c>
      <c r="AI3" s="34">
        <f>PXIL!L3</f>
        <v>0</v>
      </c>
      <c r="AJ3" s="34">
        <f>PXIL!R3</f>
        <v>0</v>
      </c>
      <c r="AK3" s="34">
        <f>RTM_IEX!L3</f>
        <v>1.1499999999999999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9.5929944354428018E-2</v>
      </c>
      <c r="AD4">
        <f t="shared" ref="AD4:AD67" si="1">SUM(B4:AB4,AI4:AT4)-AC4</f>
        <v>11.324301526410814</v>
      </c>
      <c r="AE4">
        <f>'IDT-1'!D4</f>
        <v>0</v>
      </c>
      <c r="AF4" s="24"/>
      <c r="AG4">
        <f t="shared" ref="AG4:AG67" si="2">SUM(AD4:AF4)</f>
        <v>11.324301526410814</v>
      </c>
      <c r="AI4" s="34">
        <f>PXIL!L4</f>
        <v>0</v>
      </c>
      <c r="AJ4" s="34">
        <f>PXIL!R4</f>
        <v>0</v>
      </c>
      <c r="AK4" s="34">
        <f>RTM_IEX!L4</f>
        <v>0.67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9.4333944354428018E-2</v>
      </c>
      <c r="AD5">
        <f t="shared" si="1"/>
        <v>11.135897526410814</v>
      </c>
      <c r="AE5">
        <f>'IDT-1'!D5</f>
        <v>0</v>
      </c>
      <c r="AF5" s="24"/>
      <c r="AG5">
        <f t="shared" si="2"/>
        <v>11.135897526410814</v>
      </c>
      <c r="AI5" s="34">
        <f>PXIL!L5</f>
        <v>0</v>
      </c>
      <c r="AJ5" s="34">
        <f>PXIL!R5</f>
        <v>0</v>
      </c>
      <c r="AK5" s="34">
        <f>RTM_IEX!L5</f>
        <v>0.48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9.3493944354428024E-2</v>
      </c>
      <c r="AD6">
        <f t="shared" si="1"/>
        <v>11.036737526410814</v>
      </c>
      <c r="AE6">
        <f>'IDT-1'!D6</f>
        <v>0</v>
      </c>
      <c r="AF6" s="24"/>
      <c r="AG6">
        <f t="shared" si="2"/>
        <v>11.036737526410814</v>
      </c>
      <c r="AI6" s="34">
        <f>PXIL!L6</f>
        <v>0</v>
      </c>
      <c r="AJ6" s="34">
        <f>PXIL!R6</f>
        <v>0</v>
      </c>
      <c r="AK6" s="34">
        <f>RTM_IEX!L6</f>
        <v>0.38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9.3493944354428024E-2</v>
      </c>
      <c r="AD7">
        <f t="shared" si="1"/>
        <v>11.036737526410814</v>
      </c>
      <c r="AE7">
        <f>'IDT-1'!D7</f>
        <v>0</v>
      </c>
      <c r="AF7" s="24"/>
      <c r="AG7">
        <f t="shared" si="2"/>
        <v>11.036737526410814</v>
      </c>
      <c r="AI7" s="34">
        <f>PXIL!L7</f>
        <v>0</v>
      </c>
      <c r="AJ7" s="34">
        <f>PXIL!R7</f>
        <v>0</v>
      </c>
      <c r="AK7" s="34">
        <f>RTM_IEX!L7</f>
        <v>0.38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9.3493944354428024E-2</v>
      </c>
      <c r="AD8">
        <f t="shared" si="1"/>
        <v>11.036737526410814</v>
      </c>
      <c r="AE8">
        <f>'IDT-1'!D8</f>
        <v>0</v>
      </c>
      <c r="AF8" s="24"/>
      <c r="AG8">
        <f t="shared" si="2"/>
        <v>11.036737526410814</v>
      </c>
      <c r="AI8" s="34">
        <f>PXIL!L8</f>
        <v>0</v>
      </c>
      <c r="AJ8" s="34">
        <f>PXIL!R8</f>
        <v>0</v>
      </c>
      <c r="AK8" s="34">
        <f>RTM_IEX!L8</f>
        <v>0.38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9.1897944354428024E-2</v>
      </c>
      <c r="AD9">
        <f t="shared" si="1"/>
        <v>10.848333526410812</v>
      </c>
      <c r="AE9">
        <f>'IDT-1'!D9</f>
        <v>0</v>
      </c>
      <c r="AF9" s="24"/>
      <c r="AG9">
        <f t="shared" si="2"/>
        <v>10.848333526410812</v>
      </c>
      <c r="AI9" s="34">
        <f>PXIL!L9</f>
        <v>0</v>
      </c>
      <c r="AJ9" s="34">
        <f>PXIL!R9</f>
        <v>0</v>
      </c>
      <c r="AK9" s="34">
        <f>RTM_IEX!L9</f>
        <v>0.19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9.0301944354428024E-2</v>
      </c>
      <c r="AD10">
        <f t="shared" si="1"/>
        <v>10.659929526410814</v>
      </c>
      <c r="AE10">
        <f>'IDT-1'!D10</f>
        <v>0</v>
      </c>
      <c r="AF10" s="24"/>
      <c r="AG10">
        <f t="shared" si="2"/>
        <v>10.659929526410814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9.0301944354428024E-2</v>
      </c>
      <c r="AD11">
        <f t="shared" si="1"/>
        <v>10.659929526410814</v>
      </c>
      <c r="AE11">
        <f>'IDT-1'!D11</f>
        <v>0</v>
      </c>
      <c r="AF11" s="24"/>
      <c r="AG11">
        <f t="shared" si="2"/>
        <v>10.659929526410814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9.0301944354428024E-2</v>
      </c>
      <c r="AD12">
        <f t="shared" si="1"/>
        <v>10.659929526410814</v>
      </c>
      <c r="AE12">
        <f>'IDT-1'!D12</f>
        <v>0</v>
      </c>
      <c r="AF12" s="24"/>
      <c r="AG12">
        <f t="shared" si="2"/>
        <v>10.659929526410814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9.0301944354428024E-2</v>
      </c>
      <c r="AD13">
        <f t="shared" si="1"/>
        <v>10.659929526410814</v>
      </c>
      <c r="AE13">
        <f>'IDT-1'!D13</f>
        <v>0</v>
      </c>
      <c r="AF13" s="24"/>
      <c r="AG13">
        <f t="shared" si="2"/>
        <v>10.659929526410814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9.0301944354428024E-2</v>
      </c>
      <c r="AD14">
        <f t="shared" si="1"/>
        <v>10.659929526410814</v>
      </c>
      <c r="AE14">
        <f>'IDT-1'!D14</f>
        <v>0</v>
      </c>
      <c r="AF14" s="24"/>
      <c r="AG14">
        <f t="shared" si="2"/>
        <v>10.659929526410814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9.0301944354428024E-2</v>
      </c>
      <c r="AD15">
        <f t="shared" si="1"/>
        <v>10.659929526410814</v>
      </c>
      <c r="AE15">
        <f>'IDT-1'!D15</f>
        <v>0</v>
      </c>
      <c r="AF15" s="24"/>
      <c r="AG15">
        <f t="shared" si="2"/>
        <v>10.659929526410814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9.0301944354428024E-2</v>
      </c>
      <c r="AD16">
        <f t="shared" si="1"/>
        <v>10.659929526410814</v>
      </c>
      <c r="AE16">
        <f>'IDT-1'!D16</f>
        <v>0</v>
      </c>
      <c r="AF16" s="24"/>
      <c r="AG16">
        <f t="shared" si="2"/>
        <v>10.659929526410814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9.0301944354428024E-2</v>
      </c>
      <c r="AD17">
        <f t="shared" si="1"/>
        <v>10.659929526410814</v>
      </c>
      <c r="AE17">
        <f>'IDT-1'!D17</f>
        <v>0</v>
      </c>
      <c r="AF17" s="24"/>
      <c r="AG17">
        <f t="shared" si="2"/>
        <v>10.659929526410814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9.0301944354428024E-2</v>
      </c>
      <c r="AD18">
        <f t="shared" si="1"/>
        <v>10.659929526410814</v>
      </c>
      <c r="AE18">
        <f>'IDT-1'!D18</f>
        <v>0</v>
      </c>
      <c r="AF18" s="24"/>
      <c r="AG18">
        <f t="shared" si="2"/>
        <v>10.659929526410814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9.0301944354428024E-2</v>
      </c>
      <c r="AD19">
        <f t="shared" si="1"/>
        <v>10.659929526410814</v>
      </c>
      <c r="AE19">
        <f>'IDT-1'!D19</f>
        <v>0</v>
      </c>
      <c r="AF19" s="24"/>
      <c r="AG19">
        <f t="shared" si="2"/>
        <v>10.659929526410814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9.9961944354428026E-2</v>
      </c>
      <c r="AD20">
        <f t="shared" si="1"/>
        <v>11.800269526410814</v>
      </c>
      <c r="AE20">
        <f>'IDT-1'!D20</f>
        <v>0</v>
      </c>
      <c r="AF20" s="24"/>
      <c r="AG20">
        <f t="shared" si="2"/>
        <v>11.800269526410814</v>
      </c>
      <c r="AI20" s="34">
        <f>PXIL!L20</f>
        <v>0</v>
      </c>
      <c r="AJ20" s="34">
        <f>PXIL!R20</f>
        <v>0</v>
      </c>
      <c r="AK20" s="34">
        <f>RTM_IEX!L20</f>
        <v>1.1499999999999999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0.10474994435442803</v>
      </c>
      <c r="AD21">
        <f t="shared" si="1"/>
        <v>12.365481526410814</v>
      </c>
      <c r="AE21">
        <f>'IDT-1'!D21</f>
        <v>0</v>
      </c>
      <c r="AF21" s="24"/>
      <c r="AG21">
        <f t="shared" si="2"/>
        <v>12.365481526410814</v>
      </c>
      <c r="AI21" s="34">
        <f>PXIL!L21</f>
        <v>0</v>
      </c>
      <c r="AJ21" s="34">
        <f>PXIL!R21</f>
        <v>0</v>
      </c>
      <c r="AK21" s="34">
        <f>RTM_IEX!L21</f>
        <v>1.72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0.12247394435442802</v>
      </c>
      <c r="AD22">
        <f t="shared" si="1"/>
        <v>14.457757526410813</v>
      </c>
      <c r="AE22">
        <f>'IDT-1'!D22</f>
        <v>0</v>
      </c>
      <c r="AF22" s="24"/>
      <c r="AG22">
        <f t="shared" si="2"/>
        <v>14.457757526410813</v>
      </c>
      <c r="AI22" s="34">
        <f>PXIL!L22</f>
        <v>0</v>
      </c>
      <c r="AJ22" s="34">
        <f>PXIL!R22</f>
        <v>0</v>
      </c>
      <c r="AK22" s="34">
        <f>RTM_IEX!L22</f>
        <v>3.83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0.14179394435442802</v>
      </c>
      <c r="AD23">
        <f t="shared" si="1"/>
        <v>16.738437526410813</v>
      </c>
      <c r="AE23">
        <f>'IDT-1'!D23</f>
        <v>0</v>
      </c>
      <c r="AF23" s="24"/>
      <c r="AG23">
        <f t="shared" si="2"/>
        <v>16.738437526410813</v>
      </c>
      <c r="AI23" s="34">
        <f>PXIL!L23</f>
        <v>0</v>
      </c>
      <c r="AJ23" s="34">
        <f>PXIL!R23</f>
        <v>0</v>
      </c>
      <c r="AK23" s="34">
        <f>RTM_IEX!L23</f>
        <v>6.13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0.16590194435442801</v>
      </c>
      <c r="AD24">
        <f t="shared" si="1"/>
        <v>19.584329526410816</v>
      </c>
      <c r="AE24">
        <f>'IDT-1'!D24</f>
        <v>0</v>
      </c>
      <c r="AF24" s="24"/>
      <c r="AG24">
        <f t="shared" si="2"/>
        <v>19.584329526410816</v>
      </c>
      <c r="AI24" s="34">
        <f>PXIL!L24</f>
        <v>0</v>
      </c>
      <c r="AJ24" s="34">
        <f>PXIL!R24</f>
        <v>0</v>
      </c>
      <c r="AK24" s="34">
        <f>RTM_IEX!L24</f>
        <v>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0.193201944354428</v>
      </c>
      <c r="AD25">
        <f t="shared" si="1"/>
        <v>22.807029526410815</v>
      </c>
      <c r="AE25">
        <f>'IDT-1'!D25</f>
        <v>0</v>
      </c>
      <c r="AF25" s="24"/>
      <c r="AG25">
        <f t="shared" si="2"/>
        <v>22.807029526410815</v>
      </c>
      <c r="AI25" s="34">
        <f>PXIL!L25</f>
        <v>0</v>
      </c>
      <c r="AJ25" s="34">
        <f>PXIL!R25</f>
        <v>0</v>
      </c>
      <c r="AK25" s="34">
        <f>RTM_IEX!L25</f>
        <v>12.25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0.21420194435442802</v>
      </c>
      <c r="AD26">
        <f t="shared" si="1"/>
        <v>25.286029526410815</v>
      </c>
      <c r="AE26">
        <f>'IDT-1'!D26</f>
        <v>0</v>
      </c>
      <c r="AF26" s="24"/>
      <c r="AG26">
        <f t="shared" si="2"/>
        <v>25.286029526410815</v>
      </c>
      <c r="AI26" s="34">
        <f>PXIL!L26</f>
        <v>0</v>
      </c>
      <c r="AJ26" s="34">
        <f>PXIL!R26</f>
        <v>0</v>
      </c>
      <c r="AK26" s="34">
        <f>RTM_IEX!L26</f>
        <v>14.75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0.23906598515857636</v>
      </c>
      <c r="AD27">
        <f t="shared" si="1"/>
        <v>28.221170343243372</v>
      </c>
      <c r="AE27">
        <f>'IDT-1'!D27</f>
        <v>0</v>
      </c>
      <c r="AF27" s="24"/>
      <c r="AG27">
        <f t="shared" si="2"/>
        <v>28.221170343243372</v>
      </c>
      <c r="AI27" s="34">
        <f>PXIL!L27</f>
        <v>0</v>
      </c>
      <c r="AJ27" s="34">
        <f>PXIL!R27</f>
        <v>0</v>
      </c>
      <c r="AK27" s="34">
        <f>RTM_IEX!L27</f>
        <v>17.71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4.9997661803217346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0.25443403591470254</v>
      </c>
      <c r="AD28">
        <f t="shared" si="1"/>
        <v>30.035332144407032</v>
      </c>
      <c r="AE28">
        <f>'IDT-1'!D28</f>
        <v>0</v>
      </c>
      <c r="AF28" s="24"/>
      <c r="AG28">
        <f t="shared" si="2"/>
        <v>30.035332144407032</v>
      </c>
      <c r="AI28" s="34">
        <f>PXIL!L28</f>
        <v>0</v>
      </c>
      <c r="AJ28" s="34">
        <f>PXIL!R28</f>
        <v>0</v>
      </c>
      <c r="AK28" s="34">
        <f>RTM_IEX!L28</f>
        <v>19.54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0.25922400000000001</v>
      </c>
      <c r="AD29">
        <f t="shared" si="1"/>
        <v>30.600776</v>
      </c>
      <c r="AE29">
        <f>'IDT-1'!D29</f>
        <v>0</v>
      </c>
      <c r="AF29" s="24"/>
      <c r="AG29">
        <f t="shared" si="2"/>
        <v>30.600776</v>
      </c>
      <c r="AI29" s="34">
        <f>PXIL!L29</f>
        <v>0</v>
      </c>
      <c r="AJ29" s="34">
        <f>PXIL!R29</f>
        <v>0</v>
      </c>
      <c r="AK29" s="34">
        <f>RTM_IEX!L29</f>
        <v>20.11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0.26325599999999999</v>
      </c>
      <c r="AD30">
        <f t="shared" si="1"/>
        <v>31.076744000000001</v>
      </c>
      <c r="AE30">
        <f>'IDT-1'!D30</f>
        <v>0</v>
      </c>
      <c r="AF30" s="24"/>
      <c r="AG30">
        <f t="shared" si="2"/>
        <v>31.076744000000001</v>
      </c>
      <c r="AI30" s="34">
        <f>PXIL!L30</f>
        <v>0</v>
      </c>
      <c r="AJ30" s="34">
        <f>PXIL!R30</f>
        <v>0</v>
      </c>
      <c r="AK30" s="34">
        <f>RTM_IEX!L30</f>
        <v>20.59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5.89</v>
      </c>
      <c r="AB31" s="75">
        <f>-STOA!R31</f>
        <v>0</v>
      </c>
      <c r="AC31">
        <f t="shared" si="0"/>
        <v>0.27089999999999997</v>
      </c>
      <c r="AD31">
        <f t="shared" si="1"/>
        <v>31.979099999999999</v>
      </c>
      <c r="AE31">
        <f>'IDT-1'!D31</f>
        <v>0</v>
      </c>
      <c r="AF31" s="24"/>
      <c r="AG31">
        <f t="shared" si="2"/>
        <v>31.979099999999999</v>
      </c>
      <c r="AI31" s="34">
        <f>PXIL!L31</f>
        <v>0</v>
      </c>
      <c r="AJ31" s="34">
        <f>PXIL!R31</f>
        <v>0</v>
      </c>
      <c r="AK31" s="34">
        <f>RTM_IEX!L31</f>
        <v>21.36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6.16</v>
      </c>
      <c r="AB32" s="75">
        <f>-STOA!R32</f>
        <v>0</v>
      </c>
      <c r="AC32">
        <f t="shared" si="0"/>
        <v>0.27316799999999997</v>
      </c>
      <c r="AD32">
        <f t="shared" si="1"/>
        <v>32.246831999999998</v>
      </c>
      <c r="AE32">
        <f>'IDT-1'!D32</f>
        <v>0</v>
      </c>
      <c r="AF32" s="24"/>
      <c r="AG32">
        <f t="shared" si="2"/>
        <v>32.246831999999998</v>
      </c>
      <c r="AI32" s="34">
        <f>PXIL!L32</f>
        <v>0</v>
      </c>
      <c r="AJ32" s="34">
        <f>PXIL!R32</f>
        <v>0</v>
      </c>
      <c r="AK32" s="34">
        <f>RTM_IEX!L32</f>
        <v>21.36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6.4799999999999995</v>
      </c>
      <c r="AB33" s="75">
        <f>-STOA!R33</f>
        <v>0</v>
      </c>
      <c r="AC33">
        <f t="shared" si="0"/>
        <v>0.26779199999999997</v>
      </c>
      <c r="AD33">
        <f t="shared" si="1"/>
        <v>31.612207999999999</v>
      </c>
      <c r="AE33">
        <f>'IDT-1'!D33</f>
        <v>0</v>
      </c>
      <c r="AF33" s="24"/>
      <c r="AG33">
        <f t="shared" si="2"/>
        <v>31.612207999999999</v>
      </c>
      <c r="AI33" s="34">
        <f>PXIL!L33</f>
        <v>0</v>
      </c>
      <c r="AJ33" s="34">
        <f>PXIL!R33</f>
        <v>0</v>
      </c>
      <c r="AK33" s="34">
        <f>RTM_IEX!L33</f>
        <v>20.399999999999999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6.8999999999999995</v>
      </c>
      <c r="AB34" s="75">
        <f>-STOA!R34</f>
        <v>0</v>
      </c>
      <c r="AC34">
        <f t="shared" si="0"/>
        <v>0.27367199999999997</v>
      </c>
      <c r="AD34">
        <f t="shared" si="1"/>
        <v>32.306328000000001</v>
      </c>
      <c r="AE34">
        <f>'IDT-1'!D34</f>
        <v>0</v>
      </c>
      <c r="AF34" s="24"/>
      <c r="AG34">
        <f t="shared" si="2"/>
        <v>32.306328000000001</v>
      </c>
      <c r="AI34" s="34">
        <f>PXIL!L34</f>
        <v>0</v>
      </c>
      <c r="AJ34" s="34">
        <f>PXIL!R34</f>
        <v>0</v>
      </c>
      <c r="AK34" s="34">
        <f>RTM_IEX!L34</f>
        <v>20.68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7.36</v>
      </c>
      <c r="AB35" s="75">
        <f>-STOA!R35</f>
        <v>0</v>
      </c>
      <c r="AC35">
        <f t="shared" si="0"/>
        <v>0.27451199999999998</v>
      </c>
      <c r="AD35">
        <f t="shared" si="1"/>
        <v>32.405487999999998</v>
      </c>
      <c r="AE35">
        <f>'IDT-1'!D35</f>
        <v>0</v>
      </c>
      <c r="AF35" s="24"/>
      <c r="AG35">
        <f t="shared" si="2"/>
        <v>32.405487999999998</v>
      </c>
      <c r="AI35" s="34">
        <f>PXIL!L35</f>
        <v>0</v>
      </c>
      <c r="AJ35" s="34">
        <f>PXIL!R35</f>
        <v>0</v>
      </c>
      <c r="AK35" s="34">
        <f>RTM_IEX!L35</f>
        <v>20.32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7.84</v>
      </c>
      <c r="AB36" s="75">
        <f>-STOA!R36</f>
        <v>0</v>
      </c>
      <c r="AC36">
        <f t="shared" si="0"/>
        <v>0.273588</v>
      </c>
      <c r="AD36">
        <f t="shared" si="1"/>
        <v>32.296412000000004</v>
      </c>
      <c r="AE36">
        <f>'IDT-1'!D36</f>
        <v>0</v>
      </c>
      <c r="AF36" s="24"/>
      <c r="AG36">
        <f t="shared" si="2"/>
        <v>32.296412000000004</v>
      </c>
      <c r="AI36" s="34">
        <f>PXIL!L36</f>
        <v>0</v>
      </c>
      <c r="AJ36" s="34">
        <f>PXIL!R36</f>
        <v>0</v>
      </c>
      <c r="AK36" s="34">
        <f>RTM_IEX!L36</f>
        <v>19.73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8.3099999999999987</v>
      </c>
      <c r="AB37" s="75">
        <f>-STOA!R37</f>
        <v>0</v>
      </c>
      <c r="AC37">
        <f t="shared" si="0"/>
        <v>0.22100399999999998</v>
      </c>
      <c r="AD37">
        <f t="shared" si="1"/>
        <v>26.088995999999998</v>
      </c>
      <c r="AE37">
        <f>'IDT-1'!D37</f>
        <v>0</v>
      </c>
      <c r="AF37" s="24"/>
      <c r="AG37">
        <f t="shared" si="2"/>
        <v>26.088995999999998</v>
      </c>
      <c r="AI37" s="34">
        <f>PXIL!L37</f>
        <v>0</v>
      </c>
      <c r="AJ37" s="34">
        <f>PXIL!R37</f>
        <v>0</v>
      </c>
      <c r="AK37" s="34">
        <f>RTM_IEX!L37</f>
        <v>13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8.84</v>
      </c>
      <c r="AB38" s="75">
        <f>-STOA!R38</f>
        <v>0</v>
      </c>
      <c r="AC38">
        <f t="shared" si="0"/>
        <v>0.22251599999999999</v>
      </c>
      <c r="AD38">
        <f t="shared" si="1"/>
        <v>26.267484000000003</v>
      </c>
      <c r="AE38">
        <f>'IDT-1'!D38</f>
        <v>0</v>
      </c>
      <c r="AF38" s="24"/>
      <c r="AG38">
        <f t="shared" si="2"/>
        <v>26.267484000000003</v>
      </c>
      <c r="AI38" s="34">
        <f>PXIL!L38</f>
        <v>0</v>
      </c>
      <c r="AJ38" s="34">
        <f>PXIL!R38</f>
        <v>0</v>
      </c>
      <c r="AK38" s="34">
        <f>RTM_IEX!L38</f>
        <v>12.65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9.3000000000000007</v>
      </c>
      <c r="AB39" s="75">
        <f>-STOA!R39</f>
        <v>0</v>
      </c>
      <c r="AC39">
        <f t="shared" si="0"/>
        <v>0.208236</v>
      </c>
      <c r="AD39">
        <f t="shared" si="1"/>
        <v>24.581764</v>
      </c>
      <c r="AE39">
        <f>'IDT-1'!D39</f>
        <v>0</v>
      </c>
      <c r="AF39" s="24"/>
      <c r="AG39">
        <f t="shared" si="2"/>
        <v>24.581764</v>
      </c>
      <c r="AI39" s="34">
        <f>PXIL!L39</f>
        <v>0</v>
      </c>
      <c r="AJ39" s="34">
        <f>PXIL!R39</f>
        <v>0</v>
      </c>
      <c r="AK39" s="34">
        <f>RTM_IEX!L39</f>
        <v>10.49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9.8000000000000007</v>
      </c>
      <c r="AB40" s="75">
        <f>-STOA!R40</f>
        <v>0</v>
      </c>
      <c r="AC40">
        <f t="shared" si="0"/>
        <v>0.21151200000000001</v>
      </c>
      <c r="AD40">
        <f t="shared" si="1"/>
        <v>24.968488000000001</v>
      </c>
      <c r="AE40">
        <f>'IDT-1'!D40</f>
        <v>0</v>
      </c>
      <c r="AF40" s="24"/>
      <c r="AG40">
        <f t="shared" si="2"/>
        <v>24.968488000000001</v>
      </c>
      <c r="AI40" s="34">
        <f>PXIL!L40</f>
        <v>0</v>
      </c>
      <c r="AJ40" s="34">
        <f>PXIL!R40</f>
        <v>0</v>
      </c>
      <c r="AK40" s="34">
        <f>RTM_IEX!L40</f>
        <v>10.38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10.219999999999999</v>
      </c>
      <c r="AB41" s="75">
        <f>-STOA!R41</f>
        <v>0</v>
      </c>
      <c r="AC41">
        <f t="shared" si="0"/>
        <v>0.20227199999999998</v>
      </c>
      <c r="AD41">
        <f t="shared" si="1"/>
        <v>23.877727999999998</v>
      </c>
      <c r="AE41">
        <f>'IDT-1'!D41</f>
        <v>0</v>
      </c>
      <c r="AF41" s="24"/>
      <c r="AG41">
        <f t="shared" si="2"/>
        <v>23.877727999999998</v>
      </c>
      <c r="AI41" s="34">
        <f>PXIL!L41</f>
        <v>0</v>
      </c>
      <c r="AJ41" s="34">
        <f>PXIL!R41</f>
        <v>0</v>
      </c>
      <c r="AK41" s="34">
        <f>RTM_IEX!L41</f>
        <v>8.86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10.629999999999999</v>
      </c>
      <c r="AB42" s="75">
        <f>-STOA!R42</f>
        <v>0</v>
      </c>
      <c r="AC42">
        <f t="shared" si="0"/>
        <v>0.21881999999999999</v>
      </c>
      <c r="AD42">
        <f t="shared" si="1"/>
        <v>25.831179999999996</v>
      </c>
      <c r="AE42">
        <f>'IDT-1'!D42</f>
        <v>0</v>
      </c>
      <c r="AF42" s="24"/>
      <c r="AG42">
        <f t="shared" si="2"/>
        <v>25.831179999999996</v>
      </c>
      <c r="AI42" s="34">
        <f>PXIL!L42</f>
        <v>0</v>
      </c>
      <c r="AJ42" s="34">
        <f>PXIL!R42</f>
        <v>0</v>
      </c>
      <c r="AK42" s="34">
        <f>RTM_IEX!L42</f>
        <v>10.42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11.030000000000001</v>
      </c>
      <c r="AB43" s="75">
        <f>-STOA!R43</f>
        <v>0</v>
      </c>
      <c r="AC43">
        <f t="shared" si="0"/>
        <v>0.219912</v>
      </c>
      <c r="AD43">
        <f t="shared" si="1"/>
        <v>25.960087999999999</v>
      </c>
      <c r="AE43">
        <f>'IDT-1'!D43</f>
        <v>0</v>
      </c>
      <c r="AF43" s="24"/>
      <c r="AG43">
        <f t="shared" si="2"/>
        <v>25.960087999999999</v>
      </c>
      <c r="AI43" s="34">
        <f>PXIL!L43</f>
        <v>0</v>
      </c>
      <c r="AJ43" s="34">
        <f>PXIL!R43</f>
        <v>0</v>
      </c>
      <c r="AK43" s="34">
        <f>RTM_IEX!L43</f>
        <v>10.15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11.34</v>
      </c>
      <c r="AB44" s="75">
        <f>-STOA!R44</f>
        <v>0</v>
      </c>
      <c r="AC44">
        <f t="shared" si="0"/>
        <v>0.20479199999999997</v>
      </c>
      <c r="AD44">
        <f t="shared" si="1"/>
        <v>24.175207999999998</v>
      </c>
      <c r="AE44">
        <f>'IDT-1'!D44</f>
        <v>0</v>
      </c>
      <c r="AF44" s="24"/>
      <c r="AG44">
        <f t="shared" si="2"/>
        <v>24.175207999999998</v>
      </c>
      <c r="AI44" s="34">
        <f>PXIL!L44</f>
        <v>0</v>
      </c>
      <c r="AJ44" s="34">
        <f>PXIL!R44</f>
        <v>0</v>
      </c>
      <c r="AK44" s="34">
        <f>RTM_IEX!L44</f>
        <v>8.0399999999999991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11.59</v>
      </c>
      <c r="AB45" s="75">
        <f>-STOA!R45</f>
        <v>0</v>
      </c>
      <c r="AC45">
        <f t="shared" si="0"/>
        <v>0.20210399999999998</v>
      </c>
      <c r="AD45">
        <f t="shared" si="1"/>
        <v>23.857896</v>
      </c>
      <c r="AE45">
        <f>'IDT-1'!D45</f>
        <v>0</v>
      </c>
      <c r="AF45" s="24"/>
      <c r="AG45">
        <f t="shared" si="2"/>
        <v>23.857896</v>
      </c>
      <c r="AI45" s="34">
        <f>PXIL!L45</f>
        <v>0</v>
      </c>
      <c r="AJ45" s="34">
        <f>PXIL!R45</f>
        <v>0</v>
      </c>
      <c r="AK45" s="34">
        <f>RTM_IEX!L45</f>
        <v>7.47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11.91</v>
      </c>
      <c r="AB46" s="75">
        <f>-STOA!R46</f>
        <v>0</v>
      </c>
      <c r="AC46">
        <f t="shared" si="0"/>
        <v>0.198324</v>
      </c>
      <c r="AD46">
        <f t="shared" si="1"/>
        <v>23.411676</v>
      </c>
      <c r="AE46">
        <f>'IDT-1'!D46</f>
        <v>0</v>
      </c>
      <c r="AF46" s="24"/>
      <c r="AG46">
        <f t="shared" si="2"/>
        <v>23.411676</v>
      </c>
      <c r="AI46" s="34">
        <f>PXIL!L46</f>
        <v>0</v>
      </c>
      <c r="AJ46" s="34">
        <f>PXIL!R46</f>
        <v>0</v>
      </c>
      <c r="AK46" s="34">
        <f>RTM_IEX!L46</f>
        <v>6.7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12.059999999999999</v>
      </c>
      <c r="AB47" s="75">
        <f>-STOA!R47</f>
        <v>0</v>
      </c>
      <c r="AC47">
        <f t="shared" si="0"/>
        <v>0.18673199999999998</v>
      </c>
      <c r="AD47">
        <f t="shared" si="1"/>
        <v>22.043267999999998</v>
      </c>
      <c r="AE47">
        <f>'IDT-1'!D47</f>
        <v>0</v>
      </c>
      <c r="AF47" s="24"/>
      <c r="AG47">
        <f t="shared" si="2"/>
        <v>22.043267999999998</v>
      </c>
      <c r="AI47" s="34">
        <f>PXIL!L47</f>
        <v>0</v>
      </c>
      <c r="AJ47" s="34">
        <f>PXIL!R47</f>
        <v>0</v>
      </c>
      <c r="AK47" s="34">
        <f>RTM_IEX!L47</f>
        <v>5.17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12.330000000000002</v>
      </c>
      <c r="AB48" s="75">
        <f>-STOA!R48</f>
        <v>0</v>
      </c>
      <c r="AC48">
        <f t="shared" si="0"/>
        <v>0.18496800000000002</v>
      </c>
      <c r="AD48">
        <f t="shared" si="1"/>
        <v>21.835032000000002</v>
      </c>
      <c r="AE48">
        <f>'IDT-1'!D48</f>
        <v>0</v>
      </c>
      <c r="AF48" s="24"/>
      <c r="AG48">
        <f t="shared" si="2"/>
        <v>21.835032000000002</v>
      </c>
      <c r="AI48" s="34">
        <f>PXIL!L48</f>
        <v>0</v>
      </c>
      <c r="AJ48" s="34">
        <f>PXIL!R48</f>
        <v>0</v>
      </c>
      <c r="AK48" s="34">
        <f>RTM_IEX!L48</f>
        <v>4.6900000000000004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12.41</v>
      </c>
      <c r="AB49" s="75">
        <f>-STOA!R49</f>
        <v>0</v>
      </c>
      <c r="AC49">
        <f t="shared" si="0"/>
        <v>0.17757798515857634</v>
      </c>
      <c r="AD49">
        <f t="shared" si="1"/>
        <v>20.962658343243373</v>
      </c>
      <c r="AE49">
        <f>'IDT-1'!D49</f>
        <v>0</v>
      </c>
      <c r="AF49" s="24"/>
      <c r="AG49">
        <f t="shared" si="2"/>
        <v>20.962658343243373</v>
      </c>
      <c r="AI49" s="34">
        <f>PXIL!L49</f>
        <v>0</v>
      </c>
      <c r="AJ49" s="34">
        <f>PXIL!R49</f>
        <v>0</v>
      </c>
      <c r="AK49" s="34">
        <f>RTM_IEX!L49</f>
        <v>3.73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12.61</v>
      </c>
      <c r="AB50" s="75">
        <f>-STOA!R50</f>
        <v>0</v>
      </c>
      <c r="AC50">
        <f t="shared" si="0"/>
        <v>0.16237398515857632</v>
      </c>
      <c r="AD50">
        <f t="shared" si="1"/>
        <v>19.167862343243367</v>
      </c>
      <c r="AE50">
        <f>'IDT-1'!D50</f>
        <v>0</v>
      </c>
      <c r="AF50" s="24"/>
      <c r="AG50">
        <f t="shared" si="2"/>
        <v>19.167862343243367</v>
      </c>
      <c r="AI50" s="34">
        <f>PXIL!L50</f>
        <v>0</v>
      </c>
      <c r="AJ50" s="34">
        <f>PXIL!R50</f>
        <v>0</v>
      </c>
      <c r="AK50" s="34">
        <f>RTM_IEX!L50</f>
        <v>1.72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12.73</v>
      </c>
      <c r="AB51" s="75">
        <f>-STOA!R51</f>
        <v>0</v>
      </c>
      <c r="AC51">
        <f t="shared" si="0"/>
        <v>0.16900998515857635</v>
      </c>
      <c r="AD51">
        <f t="shared" si="1"/>
        <v>19.95122634324337</v>
      </c>
      <c r="AE51">
        <f>'IDT-1'!D51</f>
        <v>0</v>
      </c>
      <c r="AF51" s="24"/>
      <c r="AG51">
        <f t="shared" si="2"/>
        <v>19.95122634324337</v>
      </c>
      <c r="AI51" s="34">
        <f>PXIL!L51</f>
        <v>0</v>
      </c>
      <c r="AJ51" s="34">
        <f>PXIL!R51</f>
        <v>0</v>
      </c>
      <c r="AK51" s="34">
        <f>RTM_IEX!L51</f>
        <v>2.39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12.66</v>
      </c>
      <c r="AB52" s="75">
        <f>-STOA!R52</f>
        <v>0</v>
      </c>
      <c r="AC52">
        <f t="shared" si="0"/>
        <v>0.16842198515857634</v>
      </c>
      <c r="AD52">
        <f t="shared" si="1"/>
        <v>19.88181434324337</v>
      </c>
      <c r="AE52">
        <f>'IDT-1'!D52</f>
        <v>0</v>
      </c>
      <c r="AF52" s="24"/>
      <c r="AG52">
        <f t="shared" si="2"/>
        <v>19.88181434324337</v>
      </c>
      <c r="AI52" s="34">
        <f>PXIL!L52</f>
        <v>0</v>
      </c>
      <c r="AJ52" s="34">
        <f>PXIL!R52</f>
        <v>0</v>
      </c>
      <c r="AK52" s="34">
        <f>RTM_IEX!L52</f>
        <v>2.39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12.39</v>
      </c>
      <c r="AB53" s="75">
        <f>-STOA!R53</f>
        <v>0</v>
      </c>
      <c r="AC53">
        <f t="shared" si="0"/>
        <v>0.16615398515857635</v>
      </c>
      <c r="AD53">
        <f t="shared" si="1"/>
        <v>19.614082343243371</v>
      </c>
      <c r="AE53">
        <f>'IDT-1'!D53</f>
        <v>0</v>
      </c>
      <c r="AF53" s="24"/>
      <c r="AG53">
        <f t="shared" si="2"/>
        <v>19.614082343243371</v>
      </c>
      <c r="AI53" s="34">
        <f>PXIL!L53</f>
        <v>0</v>
      </c>
      <c r="AJ53" s="34">
        <f>PXIL!R53</f>
        <v>0</v>
      </c>
      <c r="AK53" s="34">
        <f>RTM_IEX!L53</f>
        <v>2.39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12.370000000000001</v>
      </c>
      <c r="AB54" s="75">
        <f>-STOA!R54</f>
        <v>0</v>
      </c>
      <c r="AC54">
        <f t="shared" si="0"/>
        <v>0.16598598515857635</v>
      </c>
      <c r="AD54">
        <f t="shared" si="1"/>
        <v>19.59425034324337</v>
      </c>
      <c r="AE54">
        <f>'IDT-1'!D54</f>
        <v>0</v>
      </c>
      <c r="AF54" s="24"/>
      <c r="AG54">
        <f t="shared" si="2"/>
        <v>19.59425034324337</v>
      </c>
      <c r="AI54" s="34">
        <f>PXIL!L54</f>
        <v>0</v>
      </c>
      <c r="AJ54" s="34">
        <f>PXIL!R54</f>
        <v>0</v>
      </c>
      <c r="AK54" s="34">
        <f>RTM_IEX!L54</f>
        <v>2.39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12.3</v>
      </c>
      <c r="AB55" s="75">
        <f>-STOA!R55</f>
        <v>0</v>
      </c>
      <c r="AC55">
        <f t="shared" si="0"/>
        <v>0.15338594435442798</v>
      </c>
      <c r="AD55">
        <f t="shared" si="1"/>
        <v>18.106845526410812</v>
      </c>
      <c r="AE55">
        <f>'IDT-1'!D55</f>
        <v>0</v>
      </c>
      <c r="AF55" s="24"/>
      <c r="AG55">
        <f t="shared" si="2"/>
        <v>18.106845526410812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12.219999999999999</v>
      </c>
      <c r="AB56" s="75">
        <f>-STOA!R56</f>
        <v>0</v>
      </c>
      <c r="AC56">
        <f t="shared" si="0"/>
        <v>0.14464994435442802</v>
      </c>
      <c r="AD56">
        <f t="shared" si="1"/>
        <v>17.075581526410815</v>
      </c>
      <c r="AE56">
        <f>'IDT-1'!D56</f>
        <v>0</v>
      </c>
      <c r="AF56" s="24"/>
      <c r="AG56">
        <f t="shared" si="2"/>
        <v>17.075581526410815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12.09</v>
      </c>
      <c r="AB57" s="75">
        <f>-STOA!R57</f>
        <v>0</v>
      </c>
      <c r="AC57">
        <f t="shared" si="0"/>
        <v>0.14355794435442801</v>
      </c>
      <c r="AD57">
        <f t="shared" si="1"/>
        <v>16.946673526410812</v>
      </c>
      <c r="AE57">
        <f>'IDT-1'!D57</f>
        <v>0</v>
      </c>
      <c r="AF57" s="24"/>
      <c r="AG57">
        <f t="shared" si="2"/>
        <v>16.946673526410812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11.77</v>
      </c>
      <c r="AB58" s="75">
        <f>-STOA!R58</f>
        <v>0</v>
      </c>
      <c r="AC58">
        <f t="shared" si="0"/>
        <v>0.14086994435442801</v>
      </c>
      <c r="AD58">
        <f t="shared" si="1"/>
        <v>16.629361526410811</v>
      </c>
      <c r="AE58">
        <f>'IDT-1'!D58</f>
        <v>0</v>
      </c>
      <c r="AF58" s="24"/>
      <c r="AG58">
        <f t="shared" si="2"/>
        <v>16.629361526410811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11.580000000000002</v>
      </c>
      <c r="AB59" s="75">
        <f>-STOA!R59</f>
        <v>0</v>
      </c>
      <c r="AC59">
        <f t="shared" si="0"/>
        <v>0.13927394435442803</v>
      </c>
      <c r="AD59">
        <f t="shared" si="1"/>
        <v>16.440957526410813</v>
      </c>
      <c r="AE59">
        <f>'IDT-1'!D59</f>
        <v>0</v>
      </c>
      <c r="AF59" s="24"/>
      <c r="AG59">
        <f t="shared" si="2"/>
        <v>16.440957526410813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11.280000000000001</v>
      </c>
      <c r="AB60" s="75">
        <f>-STOA!R60</f>
        <v>0</v>
      </c>
      <c r="AC60">
        <f t="shared" si="0"/>
        <v>0.14078594435442804</v>
      </c>
      <c r="AD60">
        <f t="shared" si="1"/>
        <v>16.619445526410818</v>
      </c>
      <c r="AE60">
        <f>'IDT-1'!D60</f>
        <v>0</v>
      </c>
      <c r="AF60" s="24"/>
      <c r="AG60">
        <f t="shared" si="2"/>
        <v>16.619445526410818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10.920000000000002</v>
      </c>
      <c r="AB61" s="75">
        <f>-STOA!R61</f>
        <v>0</v>
      </c>
      <c r="AC61">
        <f t="shared" si="0"/>
        <v>0.14985794435442804</v>
      </c>
      <c r="AD61">
        <f t="shared" si="1"/>
        <v>17.690373526410816</v>
      </c>
      <c r="AE61">
        <f>'IDT-1'!D61</f>
        <v>0</v>
      </c>
      <c r="AF61" s="24"/>
      <c r="AG61">
        <f t="shared" si="2"/>
        <v>17.690373526410816</v>
      </c>
      <c r="AI61" s="34">
        <f>PXIL!L61</f>
        <v>0</v>
      </c>
      <c r="AJ61" s="34">
        <f>PXIL!R61</f>
        <v>0</v>
      </c>
      <c r="AK61" s="34">
        <f>RTM_IEX!L61</f>
        <v>1.92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10.55</v>
      </c>
      <c r="AB62" s="75">
        <f>-STOA!R62</f>
        <v>0</v>
      </c>
      <c r="AC62">
        <f t="shared" si="0"/>
        <v>0.14674994435442804</v>
      </c>
      <c r="AD62">
        <f t="shared" si="1"/>
        <v>17.323481526410813</v>
      </c>
      <c r="AE62">
        <f>'IDT-1'!D62</f>
        <v>0</v>
      </c>
      <c r="AF62" s="24"/>
      <c r="AG62">
        <f t="shared" si="2"/>
        <v>17.323481526410813</v>
      </c>
      <c r="AI62" s="34">
        <f>PXIL!L62</f>
        <v>0</v>
      </c>
      <c r="AJ62" s="34">
        <f>PXIL!R62</f>
        <v>0</v>
      </c>
      <c r="AK62" s="34">
        <f>RTM_IEX!L62</f>
        <v>1.92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10.170000000000002</v>
      </c>
      <c r="AB63" s="75">
        <f>-STOA!R63</f>
        <v>0</v>
      </c>
      <c r="AC63">
        <f t="shared" si="0"/>
        <v>0.14355794435442804</v>
      </c>
      <c r="AD63">
        <f t="shared" si="1"/>
        <v>16.946673526410816</v>
      </c>
      <c r="AE63">
        <f>'IDT-1'!D63</f>
        <v>0</v>
      </c>
      <c r="AF63" s="24"/>
      <c r="AG63">
        <f t="shared" si="2"/>
        <v>16.946673526410816</v>
      </c>
      <c r="AI63" s="34">
        <f>PXIL!L63</f>
        <v>0</v>
      </c>
      <c r="AJ63" s="34">
        <f>PXIL!R63</f>
        <v>0</v>
      </c>
      <c r="AK63" s="34">
        <f>RTM_IEX!L63</f>
        <v>1.92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9.5100000000000016</v>
      </c>
      <c r="AB64" s="75">
        <f>-STOA!R64</f>
        <v>0</v>
      </c>
      <c r="AC64">
        <f t="shared" si="0"/>
        <v>0.14196194435442805</v>
      </c>
      <c r="AD64">
        <f t="shared" si="1"/>
        <v>16.758269526410814</v>
      </c>
      <c r="AE64">
        <f>'IDT-1'!D64</f>
        <v>0</v>
      </c>
      <c r="AF64" s="24"/>
      <c r="AG64">
        <f t="shared" si="2"/>
        <v>16.758269526410814</v>
      </c>
      <c r="AI64" s="34">
        <f>PXIL!L64</f>
        <v>0</v>
      </c>
      <c r="AJ64" s="34">
        <f>PXIL!R64</f>
        <v>0</v>
      </c>
      <c r="AK64" s="34">
        <f>RTM_IEX!L64</f>
        <v>2.39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8.990000000000002</v>
      </c>
      <c r="AB65" s="75">
        <f>-STOA!R65</f>
        <v>0</v>
      </c>
      <c r="AC65">
        <f t="shared" si="0"/>
        <v>0.14406194435442804</v>
      </c>
      <c r="AD65">
        <f t="shared" si="1"/>
        <v>17.006169526410815</v>
      </c>
      <c r="AE65">
        <f>'IDT-1'!D65</f>
        <v>0</v>
      </c>
      <c r="AF65" s="24"/>
      <c r="AG65">
        <f t="shared" si="2"/>
        <v>17.006169526410815</v>
      </c>
      <c r="AI65" s="34">
        <f>PXIL!L65</f>
        <v>0</v>
      </c>
      <c r="AJ65" s="34">
        <f>PXIL!R65</f>
        <v>0</v>
      </c>
      <c r="AK65" s="34">
        <f>RTM_IEX!L65</f>
        <v>3.16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4.9997661803217346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8.41</v>
      </c>
      <c r="AB66" s="75">
        <f>-STOA!R66</f>
        <v>0</v>
      </c>
      <c r="AC66">
        <f t="shared" si="0"/>
        <v>0.14565403591470258</v>
      </c>
      <c r="AD66">
        <f t="shared" si="1"/>
        <v>17.194112144407033</v>
      </c>
      <c r="AE66">
        <f>'IDT-1'!D66</f>
        <v>0</v>
      </c>
      <c r="AF66" s="24"/>
      <c r="AG66">
        <f t="shared" si="2"/>
        <v>17.194112144407033</v>
      </c>
      <c r="AI66" s="34">
        <f>PXIL!L66</f>
        <v>0</v>
      </c>
      <c r="AJ66" s="34">
        <f>PXIL!R66</f>
        <v>0</v>
      </c>
      <c r="AK66" s="34">
        <f>RTM_IEX!L66</f>
        <v>3.93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4.9997661803217346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8.1000000000000014</v>
      </c>
      <c r="AB67" s="75">
        <f>-STOA!R67</f>
        <v>0</v>
      </c>
      <c r="AC67">
        <f t="shared" si="0"/>
        <v>0.14624203591470258</v>
      </c>
      <c r="AD67">
        <f t="shared" si="1"/>
        <v>17.263524144407032</v>
      </c>
      <c r="AE67">
        <f>'IDT-1'!D67</f>
        <v>0</v>
      </c>
      <c r="AF67" s="24"/>
      <c r="AG67">
        <f t="shared" si="2"/>
        <v>17.263524144407032</v>
      </c>
      <c r="AI67" s="34">
        <f>PXIL!L67</f>
        <v>0</v>
      </c>
      <c r="AJ67" s="34">
        <f>PXIL!R67</f>
        <v>0</v>
      </c>
      <c r="AK67" s="34">
        <f>RTM_IEX!L67</f>
        <v>4.3099999999999996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0.14935003591470256</v>
      </c>
      <c r="AD68">
        <f t="shared" ref="AD68:AD98" si="4">SUM(B68:AB68,AI68:AT68)-AC68</f>
        <v>17.630416144407032</v>
      </c>
      <c r="AE68">
        <f>'IDT-1'!D68</f>
        <v>0</v>
      </c>
      <c r="AF68" s="24"/>
      <c r="AG68">
        <f t="shared" ref="AG68:AG98" si="5">SUM(AD68:AF68)</f>
        <v>17.630416144407032</v>
      </c>
      <c r="AI68" s="34">
        <f>PXIL!L68</f>
        <v>0</v>
      </c>
      <c r="AJ68" s="34">
        <f>PXIL!R68</f>
        <v>0</v>
      </c>
      <c r="AK68" s="34">
        <f>RTM_IEX!L68</f>
        <v>5.17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7.13</v>
      </c>
      <c r="AB69" s="75">
        <f>-STOA!R69</f>
        <v>0</v>
      </c>
      <c r="AC69">
        <f t="shared" si="3"/>
        <v>0.13616399999999998</v>
      </c>
      <c r="AD69">
        <f t="shared" si="4"/>
        <v>16.073836</v>
      </c>
      <c r="AE69">
        <f>'IDT-1'!D69</f>
        <v>0</v>
      </c>
      <c r="AF69" s="24"/>
      <c r="AG69">
        <f t="shared" si="5"/>
        <v>16.073836</v>
      </c>
      <c r="AI69" s="34">
        <f>PXIL!L69</f>
        <v>0</v>
      </c>
      <c r="AJ69" s="34">
        <f>PXIL!R69</f>
        <v>0</v>
      </c>
      <c r="AK69" s="34">
        <f>RTM_IEX!L69</f>
        <v>4.08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4.8404342761670458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</v>
      </c>
      <c r="AB70" s="75">
        <f>-STOA!R70</f>
        <v>0</v>
      </c>
      <c r="AC70">
        <f t="shared" si="3"/>
        <v>0.12608764791980318</v>
      </c>
      <c r="AD70">
        <f t="shared" si="4"/>
        <v>14.884346628247243</v>
      </c>
      <c r="AE70">
        <f>'IDT-1'!D70</f>
        <v>0</v>
      </c>
      <c r="AF70" s="24"/>
      <c r="AG70">
        <f t="shared" si="5"/>
        <v>14.884346628247243</v>
      </c>
      <c r="AI70" s="34">
        <f>PXIL!L70</f>
        <v>0</v>
      </c>
      <c r="AJ70" s="34">
        <f>PXIL!R70</f>
        <v>0</v>
      </c>
      <c r="AK70" s="34">
        <f>RTM_IEX!L70</f>
        <v>3.47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4.8406607053179203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6.37</v>
      </c>
      <c r="AB71" s="75">
        <f>-STOA!R71</f>
        <v>0</v>
      </c>
      <c r="AC71">
        <f t="shared" si="3"/>
        <v>0.11634554992467053</v>
      </c>
      <c r="AD71">
        <f t="shared" si="4"/>
        <v>13.734315155393251</v>
      </c>
      <c r="AE71">
        <f>'IDT-1'!D71</f>
        <v>0</v>
      </c>
      <c r="AF71" s="24"/>
      <c r="AG71">
        <f t="shared" si="5"/>
        <v>13.734315155393251</v>
      </c>
      <c r="AI71" s="34">
        <f>PXIL!L71</f>
        <v>0</v>
      </c>
      <c r="AJ71" s="34">
        <f>PXIL!R71</f>
        <v>0</v>
      </c>
      <c r="AK71" s="34">
        <f>RTM_IEX!L71</f>
        <v>2.64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4.8406607053179203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0.10794554992467054</v>
      </c>
      <c r="AD72">
        <f t="shared" si="4"/>
        <v>12.742715155393251</v>
      </c>
      <c r="AE72">
        <f>'IDT-1'!D72</f>
        <v>0</v>
      </c>
      <c r="AF72" s="24"/>
      <c r="AG72">
        <f t="shared" si="5"/>
        <v>12.742715155393251</v>
      </c>
      <c r="AI72" s="34">
        <f>PXIL!L72</f>
        <v>0</v>
      </c>
      <c r="AJ72" s="34">
        <f>PXIL!R72</f>
        <v>0</v>
      </c>
      <c r="AK72" s="34">
        <f>RTM_IEX!L72</f>
        <v>1.91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4.8406607053179203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5.87</v>
      </c>
      <c r="AB73" s="75">
        <f>-STOA!R73</f>
        <v>0</v>
      </c>
      <c r="AC73">
        <f t="shared" si="3"/>
        <v>0.10458554992467053</v>
      </c>
      <c r="AD73">
        <f t="shared" si="4"/>
        <v>12.346075155393249</v>
      </c>
      <c r="AE73">
        <f>'IDT-1'!D73</f>
        <v>0</v>
      </c>
      <c r="AF73" s="24"/>
      <c r="AG73">
        <f t="shared" si="5"/>
        <v>12.346075155393249</v>
      </c>
      <c r="AI73" s="34">
        <f>PXIL!L73</f>
        <v>0</v>
      </c>
      <c r="AJ73" s="34">
        <f>PXIL!R73</f>
        <v>0</v>
      </c>
      <c r="AK73" s="34">
        <f>RTM_IEX!L73</f>
        <v>1.74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4.8406607053179203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0.10601354992467052</v>
      </c>
      <c r="AD74">
        <f t="shared" si="4"/>
        <v>12.514647155393249</v>
      </c>
      <c r="AE74">
        <f>'IDT-1'!D74</f>
        <v>0</v>
      </c>
      <c r="AF74" s="24"/>
      <c r="AG74">
        <f t="shared" si="5"/>
        <v>12.514647155393249</v>
      </c>
      <c r="AI74" s="34">
        <f>PXIL!L74</f>
        <v>0</v>
      </c>
      <c r="AJ74" s="34">
        <f>PXIL!R74</f>
        <v>0</v>
      </c>
      <c r="AK74" s="34">
        <f>RTM_IEX!L74</f>
        <v>2.0299999999999998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0.12121199999999999</v>
      </c>
      <c r="AD75">
        <f t="shared" si="4"/>
        <v>14.308788</v>
      </c>
      <c r="AE75">
        <f>'IDT-1'!D75</f>
        <v>0</v>
      </c>
      <c r="AF75" s="24"/>
      <c r="AG75">
        <f t="shared" si="5"/>
        <v>14.308788</v>
      </c>
      <c r="AI75" s="34">
        <f>PXIL!L75</f>
        <v>0</v>
      </c>
      <c r="AJ75" s="34">
        <f>PXIL!R75</f>
        <v>0</v>
      </c>
      <c r="AK75" s="34">
        <f>RTM_IEX!L75</f>
        <v>3.76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0.13045200000000001</v>
      </c>
      <c r="AD76">
        <f t="shared" si="4"/>
        <v>15.399548000000001</v>
      </c>
      <c r="AE76">
        <f>'IDT-1'!D76</f>
        <v>0</v>
      </c>
      <c r="AF76" s="24"/>
      <c r="AG76">
        <f t="shared" si="5"/>
        <v>15.399548000000001</v>
      </c>
      <c r="AI76" s="34">
        <f>PXIL!L76</f>
        <v>0</v>
      </c>
      <c r="AJ76" s="34">
        <f>PXIL!R76</f>
        <v>0</v>
      </c>
      <c r="AK76" s="34">
        <f>RTM_IEX!L76</f>
        <v>4.8600000000000003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0.176568</v>
      </c>
      <c r="AD77">
        <f t="shared" si="4"/>
        <v>20.843432</v>
      </c>
      <c r="AE77">
        <f>'IDT-1'!D77</f>
        <v>0</v>
      </c>
      <c r="AF77" s="24"/>
      <c r="AG77">
        <f t="shared" si="5"/>
        <v>20.843432</v>
      </c>
      <c r="AI77" s="34">
        <f>PXIL!L77</f>
        <v>0</v>
      </c>
      <c r="AJ77" s="34">
        <f>PXIL!R77</f>
        <v>0</v>
      </c>
      <c r="AK77" s="34">
        <f>RTM_IEX!L77</f>
        <v>10.35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0.21512399999999998</v>
      </c>
      <c r="AD78">
        <f t="shared" si="4"/>
        <v>25.394876</v>
      </c>
      <c r="AE78">
        <f>'IDT-1'!D78</f>
        <v>0</v>
      </c>
      <c r="AF78" s="24"/>
      <c r="AG78">
        <f t="shared" si="5"/>
        <v>25.394876</v>
      </c>
      <c r="AI78" s="34">
        <f>PXIL!L78</f>
        <v>0</v>
      </c>
      <c r="AJ78" s="34">
        <f>PXIL!R78</f>
        <v>0</v>
      </c>
      <c r="AK78" s="34">
        <f>RTM_IEX!L78</f>
        <v>14.94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0.2142</v>
      </c>
      <c r="AD79">
        <f t="shared" si="4"/>
        <v>25.285799999999998</v>
      </c>
      <c r="AE79">
        <f>'IDT-1'!D79</f>
        <v>0</v>
      </c>
      <c r="AF79" s="24"/>
      <c r="AG79">
        <f t="shared" si="5"/>
        <v>25.285799999999998</v>
      </c>
      <c r="AI79" s="34">
        <f>PXIL!L79</f>
        <v>0</v>
      </c>
      <c r="AJ79" s="34">
        <f>PXIL!R79</f>
        <v>0</v>
      </c>
      <c r="AK79" s="34">
        <f>RTM_IEX!L79</f>
        <v>14.75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0.21092399999999997</v>
      </c>
      <c r="AD80">
        <f t="shared" si="4"/>
        <v>24.899076000000001</v>
      </c>
      <c r="AE80">
        <f>'IDT-1'!D80</f>
        <v>0</v>
      </c>
      <c r="AF80" s="24"/>
      <c r="AG80">
        <f t="shared" si="5"/>
        <v>24.899076000000001</v>
      </c>
      <c r="AI80" s="34">
        <f>PXIL!L80</f>
        <v>0</v>
      </c>
      <c r="AJ80" s="34">
        <f>PXIL!R80</f>
        <v>0</v>
      </c>
      <c r="AK80" s="34">
        <f>RTM_IEX!L80</f>
        <v>14.36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0.20857199999999998</v>
      </c>
      <c r="AD81">
        <f t="shared" si="4"/>
        <v>24.621427999999998</v>
      </c>
      <c r="AE81">
        <f>'IDT-1'!D81</f>
        <v>0</v>
      </c>
      <c r="AF81" s="24"/>
      <c r="AG81">
        <f t="shared" si="5"/>
        <v>24.621427999999998</v>
      </c>
      <c r="AI81" s="34">
        <f>PXIL!L81</f>
        <v>0</v>
      </c>
      <c r="AJ81" s="34">
        <f>PXIL!R81</f>
        <v>0</v>
      </c>
      <c r="AK81" s="34">
        <f>RTM_IEX!L81</f>
        <v>14.08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0.20932799999999999</v>
      </c>
      <c r="AD82">
        <f t="shared" si="4"/>
        <v>24.710672000000002</v>
      </c>
      <c r="AE82">
        <f>'IDT-1'!D82</f>
        <v>0</v>
      </c>
      <c r="AF82" s="24"/>
      <c r="AG82">
        <f t="shared" si="5"/>
        <v>24.710672000000002</v>
      </c>
      <c r="AI82" s="34">
        <f>PXIL!L82</f>
        <v>0</v>
      </c>
      <c r="AJ82" s="34">
        <f>PXIL!R82</f>
        <v>0</v>
      </c>
      <c r="AK82" s="34">
        <f>RTM_IEX!L82</f>
        <v>14.17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4.9997716582180196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0.20773008192903136</v>
      </c>
      <c r="AD83">
        <f t="shared" si="4"/>
        <v>24.522041576288988</v>
      </c>
      <c r="AE83">
        <f>'IDT-1'!D83</f>
        <v>0</v>
      </c>
      <c r="AF83" s="24"/>
      <c r="AG83">
        <f t="shared" si="5"/>
        <v>24.522041576288988</v>
      </c>
      <c r="AI83" s="34">
        <f>PXIL!L83</f>
        <v>0</v>
      </c>
      <c r="AJ83" s="34">
        <f>PXIL!R83</f>
        <v>0</v>
      </c>
      <c r="AK83" s="34">
        <f>RTM_IEX!L83</f>
        <v>13.98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4.9997716582180196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0.20453808192903133</v>
      </c>
      <c r="AD84">
        <f t="shared" si="4"/>
        <v>24.145233576288987</v>
      </c>
      <c r="AE84">
        <f>'IDT-1'!D84</f>
        <v>0</v>
      </c>
      <c r="AF84" s="24"/>
      <c r="AG84">
        <f t="shared" si="5"/>
        <v>24.145233576288987</v>
      </c>
      <c r="AI84" s="34">
        <f>PXIL!L84</f>
        <v>0</v>
      </c>
      <c r="AJ84" s="34">
        <f>PXIL!R84</f>
        <v>0</v>
      </c>
      <c r="AK84" s="34">
        <f>RTM_IEX!L84</f>
        <v>13.6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0.20126594435442802</v>
      </c>
      <c r="AD85">
        <f t="shared" si="4"/>
        <v>23.758965526410815</v>
      </c>
      <c r="AE85">
        <f>'IDT-1'!D85</f>
        <v>0</v>
      </c>
      <c r="AF85" s="24"/>
      <c r="AG85">
        <f t="shared" si="5"/>
        <v>23.758965526410815</v>
      </c>
      <c r="AI85" s="34">
        <f>PXIL!L85</f>
        <v>0</v>
      </c>
      <c r="AJ85" s="34">
        <f>PXIL!R85</f>
        <v>0</v>
      </c>
      <c r="AK85" s="34">
        <f>RTM_IEX!L85</f>
        <v>13.21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0.19731794435442801</v>
      </c>
      <c r="AD86">
        <f t="shared" si="4"/>
        <v>23.292913526410814</v>
      </c>
      <c r="AE86">
        <f>'IDT-1'!D86</f>
        <v>0</v>
      </c>
      <c r="AF86" s="24"/>
      <c r="AG86">
        <f t="shared" si="5"/>
        <v>23.292913526410814</v>
      </c>
      <c r="AI86" s="34">
        <f>PXIL!L86</f>
        <v>0</v>
      </c>
      <c r="AJ86" s="34">
        <f>PXIL!R86</f>
        <v>0</v>
      </c>
      <c r="AK86" s="34">
        <f>RTM_IEX!L86</f>
        <v>12.74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0.19488194435442802</v>
      </c>
      <c r="AD87">
        <f t="shared" si="4"/>
        <v>23.005349526410811</v>
      </c>
      <c r="AE87">
        <f>'IDT-1'!D87</f>
        <v>0</v>
      </c>
      <c r="AF87" s="24"/>
      <c r="AG87">
        <f t="shared" si="5"/>
        <v>23.005349526410811</v>
      </c>
      <c r="AI87" s="34">
        <f>PXIL!L87</f>
        <v>0</v>
      </c>
      <c r="AJ87" s="34">
        <f>PXIL!R87</f>
        <v>0</v>
      </c>
      <c r="AK87" s="34">
        <f>RTM_IEX!L87</f>
        <v>12.45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0.18362594435442803</v>
      </c>
      <c r="AD88">
        <f t="shared" si="4"/>
        <v>21.676605526410814</v>
      </c>
      <c r="AE88">
        <f>'IDT-1'!D88</f>
        <v>0</v>
      </c>
      <c r="AF88" s="24"/>
      <c r="AG88">
        <f t="shared" si="5"/>
        <v>21.676605526410814</v>
      </c>
      <c r="AI88" s="34">
        <f>PXIL!L88</f>
        <v>0</v>
      </c>
      <c r="AJ88" s="34">
        <f>PXIL!R88</f>
        <v>0</v>
      </c>
      <c r="AK88" s="34">
        <f>RTM_IEX!L88</f>
        <v>11.11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0.17799794435442801</v>
      </c>
      <c r="AD89">
        <f t="shared" si="4"/>
        <v>21.012233526410814</v>
      </c>
      <c r="AE89">
        <f>'IDT-1'!D89</f>
        <v>0</v>
      </c>
      <c r="AF89" s="24"/>
      <c r="AG89">
        <f t="shared" si="5"/>
        <v>21.012233526410814</v>
      </c>
      <c r="AI89" s="34">
        <f>PXIL!L89</f>
        <v>0</v>
      </c>
      <c r="AJ89" s="34">
        <f>PXIL!R89</f>
        <v>0</v>
      </c>
      <c r="AK89" s="34">
        <f>RTM_IEX!L89</f>
        <v>10.44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0.17312594435442802</v>
      </c>
      <c r="AD90">
        <f t="shared" si="4"/>
        <v>20.437105526410814</v>
      </c>
      <c r="AE90">
        <f>'IDT-1'!D90</f>
        <v>0</v>
      </c>
      <c r="AF90" s="24"/>
      <c r="AG90">
        <f t="shared" si="5"/>
        <v>20.437105526410814</v>
      </c>
      <c r="AI90" s="34">
        <f>PXIL!L90</f>
        <v>0</v>
      </c>
      <c r="AJ90" s="34">
        <f>PXIL!R90</f>
        <v>0</v>
      </c>
      <c r="AK90" s="34">
        <f>RTM_IEX!L90</f>
        <v>9.86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0.15783794435442799</v>
      </c>
      <c r="AD91">
        <f t="shared" si="4"/>
        <v>18.632393526410816</v>
      </c>
      <c r="AE91">
        <f>'IDT-1'!D91</f>
        <v>0</v>
      </c>
      <c r="AF91" s="24"/>
      <c r="AG91">
        <f t="shared" si="5"/>
        <v>18.632393526410816</v>
      </c>
      <c r="AI91" s="34">
        <f>PXIL!L91</f>
        <v>0</v>
      </c>
      <c r="AJ91" s="34">
        <f>PXIL!R91</f>
        <v>0</v>
      </c>
      <c r="AK91" s="34">
        <f>RTM_IEX!L91</f>
        <v>8.0399999999999991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0.15388994435442802</v>
      </c>
      <c r="AD92">
        <f t="shared" si="4"/>
        <v>18.166341526410815</v>
      </c>
      <c r="AE92">
        <f>'IDT-1'!D92</f>
        <v>0</v>
      </c>
      <c r="AF92" s="24"/>
      <c r="AG92">
        <f t="shared" si="5"/>
        <v>18.166341526410815</v>
      </c>
      <c r="AI92" s="34">
        <f>PXIL!L92</f>
        <v>0</v>
      </c>
      <c r="AJ92" s="34">
        <f>PXIL!R92</f>
        <v>0</v>
      </c>
      <c r="AK92" s="34">
        <f>RTM_IEX!L92</f>
        <v>7.57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0.14019794435442803</v>
      </c>
      <c r="AD93">
        <f t="shared" si="4"/>
        <v>16.550033526410814</v>
      </c>
      <c r="AE93">
        <f>'IDT-1'!D93</f>
        <v>0</v>
      </c>
      <c r="AF93" s="24"/>
      <c r="AG93">
        <f t="shared" si="5"/>
        <v>16.550033526410814</v>
      </c>
      <c r="AI93" s="34">
        <f>PXIL!L93</f>
        <v>0</v>
      </c>
      <c r="AJ93" s="34">
        <f>PXIL!R93</f>
        <v>0</v>
      </c>
      <c r="AK93" s="34">
        <f>RTM_IEX!L93</f>
        <v>5.94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0.12969794435442802</v>
      </c>
      <c r="AD94">
        <f t="shared" si="4"/>
        <v>15.310533526410813</v>
      </c>
      <c r="AE94">
        <f>'IDT-1'!D94</f>
        <v>0</v>
      </c>
      <c r="AF94" s="24"/>
      <c r="AG94">
        <f t="shared" si="5"/>
        <v>15.310533526410813</v>
      </c>
      <c r="AI94" s="34">
        <f>PXIL!L94</f>
        <v>0</v>
      </c>
      <c r="AJ94" s="34">
        <f>PXIL!R94</f>
        <v>0</v>
      </c>
      <c r="AK94" s="34">
        <f>RTM_IEX!L94</f>
        <v>4.6900000000000004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0.12650594435442802</v>
      </c>
      <c r="AD95">
        <f t="shared" si="4"/>
        <v>14.933725526410814</v>
      </c>
      <c r="AE95">
        <f>'IDT-1'!D95</f>
        <v>0</v>
      </c>
      <c r="AF95" s="24"/>
      <c r="AG95">
        <f t="shared" si="5"/>
        <v>14.933725526410814</v>
      </c>
      <c r="AI95" s="34">
        <f>PXIL!L95</f>
        <v>0</v>
      </c>
      <c r="AJ95" s="34">
        <f>PXIL!R95</f>
        <v>0</v>
      </c>
      <c r="AK95" s="34">
        <f>RTM_IEX!L95</f>
        <v>4.3099999999999996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0.11440994435442803</v>
      </c>
      <c r="AD96">
        <f t="shared" si="4"/>
        <v>13.505821526410813</v>
      </c>
      <c r="AE96">
        <f>'IDT-1'!D96</f>
        <v>0</v>
      </c>
      <c r="AF96" s="24"/>
      <c r="AG96">
        <f t="shared" si="5"/>
        <v>13.505821526410813</v>
      </c>
      <c r="AI96" s="34">
        <f>PXIL!L96</f>
        <v>0</v>
      </c>
      <c r="AJ96" s="34">
        <f>PXIL!R96</f>
        <v>0</v>
      </c>
      <c r="AK96" s="34">
        <f>RTM_IEX!L96</f>
        <v>2.87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0.11037794435442802</v>
      </c>
      <c r="AD97">
        <f t="shared" si="4"/>
        <v>13.029853526410815</v>
      </c>
      <c r="AE97">
        <f>'IDT-1'!D97</f>
        <v>0</v>
      </c>
      <c r="AF97" s="24"/>
      <c r="AG97">
        <f t="shared" si="5"/>
        <v>13.029853526410815</v>
      </c>
      <c r="AI97" s="34">
        <f>PXIL!L97</f>
        <v>0</v>
      </c>
      <c r="AJ97" s="34">
        <f>PXIL!R97</f>
        <v>0</v>
      </c>
      <c r="AK97" s="34">
        <f>RTM_IEX!L97</f>
        <v>2.39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0.10802594435442803</v>
      </c>
      <c r="AD98">
        <f t="shared" si="4"/>
        <v>12.752205526410812</v>
      </c>
      <c r="AE98">
        <f>'IDT-1'!D98</f>
        <v>0</v>
      </c>
      <c r="AF98" s="24"/>
      <c r="AG98">
        <f t="shared" si="5"/>
        <v>12.752205526410812</v>
      </c>
      <c r="AI98" s="34">
        <f>PXIL!L98</f>
        <v>0</v>
      </c>
      <c r="AJ98" s="34">
        <f>PXIL!R98</f>
        <v>0</v>
      </c>
      <c r="AK98" s="34">
        <f>RTM_IEX!L98</f>
        <v>2.11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0.11972367037536809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0.18139500000000003</v>
      </c>
      <c r="AB99" s="75">
        <f t="shared" si="6"/>
        <v>0</v>
      </c>
      <c r="AC99">
        <f t="shared" si="6"/>
        <v>3.8857868311530925E-3</v>
      </c>
      <c r="AD99">
        <f t="shared" si="6"/>
        <v>0.45870788354421488</v>
      </c>
      <c r="AE99">
        <f t="shared" ref="AE99:AT99" si="7">SUM(AE3:AE98)/4000</f>
        <v>0</v>
      </c>
      <c r="AG99">
        <f t="shared" si="7"/>
        <v>0.45870788354421488</v>
      </c>
      <c r="AI99">
        <f t="shared" si="7"/>
        <v>0</v>
      </c>
      <c r="AJ99">
        <f t="shared" si="7"/>
        <v>0</v>
      </c>
      <c r="AK99">
        <f t="shared" si="7"/>
        <v>0.16147500000000012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14.363958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5.27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0.16492524719999999</v>
      </c>
      <c r="AD3">
        <f>SUM(B3:AB3,AI3:AT3)-AC3</f>
        <v>19.4690327528</v>
      </c>
      <c r="AE3">
        <v>0</v>
      </c>
      <c r="AF3" s="24"/>
      <c r="AG3">
        <f>SUM(AD3:AF3)</f>
        <v>19.4690327528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14.363958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6.61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0.17618124719999997</v>
      </c>
      <c r="AD4">
        <f t="shared" ref="AD4:AD67" si="1">SUM(B4:AB4,AI4:AT4)-AC4</f>
        <v>20.797776752800001</v>
      </c>
      <c r="AE4">
        <v>0</v>
      </c>
      <c r="AF4" s="24"/>
      <c r="AG4">
        <f t="shared" ref="AG4:AG67" si="2">SUM(AD4:AF4)</f>
        <v>20.797776752800001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14.363958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5.08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0.1633292472</v>
      </c>
      <c r="AD5">
        <f t="shared" si="1"/>
        <v>19.280628752800002</v>
      </c>
      <c r="AE5">
        <v>0</v>
      </c>
      <c r="AF5" s="24"/>
      <c r="AG5">
        <f t="shared" si="2"/>
        <v>19.280628752800002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14.363958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3.83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0.15282924720000002</v>
      </c>
      <c r="AD6">
        <f t="shared" si="1"/>
        <v>18.041128752800002</v>
      </c>
      <c r="AE6">
        <v>0</v>
      </c>
      <c r="AF6" s="24"/>
      <c r="AG6">
        <f t="shared" si="2"/>
        <v>18.041128752800002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14.363958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3.16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0.1472012472</v>
      </c>
      <c r="AD7">
        <f t="shared" si="1"/>
        <v>17.376756752799999</v>
      </c>
      <c r="AE7">
        <v>0</v>
      </c>
      <c r="AF7" s="24"/>
      <c r="AG7">
        <f t="shared" si="2"/>
        <v>17.376756752799999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14.363958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1.53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0.13350924719999999</v>
      </c>
      <c r="AD8">
        <f t="shared" si="1"/>
        <v>15.7604487528</v>
      </c>
      <c r="AE8">
        <v>0</v>
      </c>
      <c r="AF8" s="24"/>
      <c r="AG8">
        <f t="shared" si="2"/>
        <v>15.7604487528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14.363958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3.64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0.1512332472</v>
      </c>
      <c r="AD9">
        <f t="shared" si="1"/>
        <v>17.8527247528</v>
      </c>
      <c r="AE9">
        <v>0</v>
      </c>
      <c r="AF9" s="24"/>
      <c r="AG9">
        <f t="shared" si="2"/>
        <v>17.8527247528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14.363958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1.72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0.13510524719999997</v>
      </c>
      <c r="AD10">
        <f t="shared" si="1"/>
        <v>15.948852752799999</v>
      </c>
      <c r="AE10">
        <v>0</v>
      </c>
      <c r="AF10" s="24"/>
      <c r="AG10">
        <f t="shared" si="2"/>
        <v>15.948852752799999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14.363958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2.0099999999999998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0.13754124719999999</v>
      </c>
      <c r="AD11">
        <f t="shared" si="1"/>
        <v>16.2364167528</v>
      </c>
      <c r="AE11">
        <v>0</v>
      </c>
      <c r="AF11" s="24"/>
      <c r="AG11">
        <f t="shared" si="2"/>
        <v>16.2364167528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14.363958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0.86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0.12788124719999999</v>
      </c>
      <c r="AD12">
        <f t="shared" si="1"/>
        <v>15.0960767528</v>
      </c>
      <c r="AE12">
        <v>0</v>
      </c>
      <c r="AF12" s="24"/>
      <c r="AG12">
        <f t="shared" si="2"/>
        <v>15.0960767528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14.363958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0.19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0.12225324719999998</v>
      </c>
      <c r="AD13">
        <f t="shared" si="1"/>
        <v>14.4317047528</v>
      </c>
      <c r="AE13">
        <v>0</v>
      </c>
      <c r="AF13" s="24"/>
      <c r="AG13">
        <f t="shared" si="2"/>
        <v>14.4317047528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14.363958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0.12149724719999999</v>
      </c>
      <c r="AD14">
        <f t="shared" si="1"/>
        <v>14.342460752799999</v>
      </c>
      <c r="AE14">
        <v>0</v>
      </c>
      <c r="AF14" s="24"/>
      <c r="AG14">
        <f t="shared" si="2"/>
        <v>14.342460752799999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14.363958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0.77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0.12712524719999999</v>
      </c>
      <c r="AD15">
        <f t="shared" si="1"/>
        <v>15.006832752799999</v>
      </c>
      <c r="AE15">
        <v>0</v>
      </c>
      <c r="AF15" s="24"/>
      <c r="AG15">
        <f t="shared" si="2"/>
        <v>15.006832752799999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14.363958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1.72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0.13510524719999997</v>
      </c>
      <c r="AD16">
        <f t="shared" si="1"/>
        <v>15.948852752799999</v>
      </c>
      <c r="AE16">
        <v>0</v>
      </c>
      <c r="AF16" s="24"/>
      <c r="AG16">
        <f t="shared" si="2"/>
        <v>15.948852752799999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14.363958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2.2000000000000002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0.13913724719999998</v>
      </c>
      <c r="AD17">
        <f t="shared" si="1"/>
        <v>16.424820752799999</v>
      </c>
      <c r="AE17">
        <v>0</v>
      </c>
      <c r="AF17" s="24"/>
      <c r="AG17">
        <f t="shared" si="2"/>
        <v>16.424820752799999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14.363958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1.53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0.13350924719999999</v>
      </c>
      <c r="AD18">
        <f t="shared" si="1"/>
        <v>15.7604487528</v>
      </c>
      <c r="AE18">
        <v>0</v>
      </c>
      <c r="AF18" s="24"/>
      <c r="AG18">
        <f t="shared" si="2"/>
        <v>15.7604487528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14.363958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3.83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0.15282924720000002</v>
      </c>
      <c r="AD19">
        <f t="shared" si="1"/>
        <v>18.041128752800002</v>
      </c>
      <c r="AE19">
        <v>0</v>
      </c>
      <c r="AF19" s="24"/>
      <c r="AG19">
        <f t="shared" si="2"/>
        <v>18.041128752800002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14.363958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9.58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0.2011292472</v>
      </c>
      <c r="AD20">
        <f t="shared" si="1"/>
        <v>23.742828752800001</v>
      </c>
      <c r="AE20">
        <v>0</v>
      </c>
      <c r="AF20" s="24"/>
      <c r="AG20">
        <f t="shared" si="2"/>
        <v>23.742828752800001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14.363958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0.2011292472</v>
      </c>
      <c r="AD21">
        <f t="shared" si="1"/>
        <v>23.742828752800001</v>
      </c>
      <c r="AE21">
        <v>0</v>
      </c>
      <c r="AF21" s="24"/>
      <c r="AG21">
        <f t="shared" si="2"/>
        <v>23.742828752800001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14.363958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7.28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0.1818092472</v>
      </c>
      <c r="AD22">
        <f t="shared" si="1"/>
        <v>21.462148752800001</v>
      </c>
      <c r="AE22">
        <v>0</v>
      </c>
      <c r="AF22" s="24"/>
      <c r="AG22">
        <f t="shared" si="2"/>
        <v>21.462148752800001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14.363958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0.2011292472</v>
      </c>
      <c r="AD23">
        <f t="shared" si="1"/>
        <v>23.742828752800001</v>
      </c>
      <c r="AE23">
        <v>0</v>
      </c>
      <c r="AF23" s="24"/>
      <c r="AG23">
        <f t="shared" si="2"/>
        <v>23.742828752800001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14.363958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0.2007932472</v>
      </c>
      <c r="AD24">
        <f t="shared" si="1"/>
        <v>23.703164752799999</v>
      </c>
      <c r="AE24">
        <v>0</v>
      </c>
      <c r="AF24" s="24"/>
      <c r="AG24">
        <f t="shared" si="2"/>
        <v>23.703164752799999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0.54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14.363958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9.19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0.2012972472</v>
      </c>
      <c r="AD25">
        <f t="shared" si="1"/>
        <v>23.762660752800002</v>
      </c>
      <c r="AE25">
        <v>0</v>
      </c>
      <c r="AF25" s="24"/>
      <c r="AG25">
        <f t="shared" si="2"/>
        <v>23.762660752800002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0.31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14.363958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0.2011292472</v>
      </c>
      <c r="AD26">
        <f t="shared" si="1"/>
        <v>23.742828752800001</v>
      </c>
      <c r="AE26">
        <v>0</v>
      </c>
      <c r="AF26" s="24"/>
      <c r="AG26">
        <f t="shared" si="2"/>
        <v>23.742828752800001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14.363958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1.82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0.2013812472</v>
      </c>
      <c r="AD27">
        <f t="shared" si="1"/>
        <v>23.772576752800003</v>
      </c>
      <c r="AE27">
        <v>0</v>
      </c>
      <c r="AF27" s="24"/>
      <c r="AG27">
        <f t="shared" si="2"/>
        <v>23.772576752800003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7.69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14.363958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0.2008772472</v>
      </c>
      <c r="AD28">
        <f t="shared" si="1"/>
        <v>23.7130807528</v>
      </c>
      <c r="AE28">
        <v>0</v>
      </c>
      <c r="AF28" s="24"/>
      <c r="AG28">
        <f t="shared" si="2"/>
        <v>23.7130807528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6.87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14.363958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0.2011292472</v>
      </c>
      <c r="AD29">
        <f t="shared" si="1"/>
        <v>23.742828752800001</v>
      </c>
      <c r="AE29">
        <v>0</v>
      </c>
      <c r="AF29" s="24"/>
      <c r="AG29">
        <f t="shared" si="2"/>
        <v>23.742828752800001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14.363958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0.2011292472</v>
      </c>
      <c r="AD30">
        <f t="shared" si="1"/>
        <v>23.742828752800001</v>
      </c>
      <c r="AE30">
        <v>0</v>
      </c>
      <c r="AF30" s="24"/>
      <c r="AG30">
        <f t="shared" si="2"/>
        <v>23.742828752800001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14.363958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8.07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0.2012972472</v>
      </c>
      <c r="AD31">
        <f t="shared" si="1"/>
        <v>23.762660752800002</v>
      </c>
      <c r="AE31">
        <v>0</v>
      </c>
      <c r="AF31" s="24"/>
      <c r="AG31">
        <f t="shared" si="2"/>
        <v>23.762660752800002</v>
      </c>
      <c r="AI31" s="34">
        <f>PXIL!M31</f>
        <v>0</v>
      </c>
      <c r="AJ31" s="34">
        <f>PXIL!S31</f>
        <v>0</v>
      </c>
      <c r="AK31" s="34">
        <f>RTM_IEX!M31</f>
        <v>1.53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14.363958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0.20079324719999997</v>
      </c>
      <c r="AD32">
        <f t="shared" si="1"/>
        <v>23.703164752799999</v>
      </c>
      <c r="AE32">
        <v>0</v>
      </c>
      <c r="AF32" s="24"/>
      <c r="AG32">
        <f t="shared" si="2"/>
        <v>23.703164752799999</v>
      </c>
      <c r="AI32" s="34">
        <f>PXIL!M32</f>
        <v>0</v>
      </c>
      <c r="AJ32" s="34">
        <f>PXIL!S32</f>
        <v>0</v>
      </c>
      <c r="AK32" s="34">
        <f>RTM_IEX!M32</f>
        <v>1.72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14.363958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4.7300000000000004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0.17727324719999998</v>
      </c>
      <c r="AD33">
        <f t="shared" si="1"/>
        <v>20.9266847528</v>
      </c>
      <c r="AE33">
        <v>0</v>
      </c>
      <c r="AF33" s="24"/>
      <c r="AG33">
        <f t="shared" si="2"/>
        <v>20.9266847528</v>
      </c>
      <c r="AI33" s="34">
        <f>PXIL!M33</f>
        <v>0</v>
      </c>
      <c r="AJ33" s="34">
        <f>PXIL!S33</f>
        <v>0</v>
      </c>
      <c r="AK33" s="34">
        <f>RTM_IEX!M33</f>
        <v>2.0099999999999998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14.363958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4.53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0.18365724720000001</v>
      </c>
      <c r="AD34">
        <f t="shared" si="1"/>
        <v>21.680300752800001</v>
      </c>
      <c r="AE34">
        <v>0</v>
      </c>
      <c r="AF34" s="24"/>
      <c r="AG34">
        <f t="shared" si="2"/>
        <v>21.680300752800001</v>
      </c>
      <c r="AI34" s="34">
        <f>PXIL!M34</f>
        <v>0</v>
      </c>
      <c r="AJ34" s="34">
        <f>PXIL!S34</f>
        <v>0</v>
      </c>
      <c r="AK34" s="34">
        <f>RTM_IEX!M34</f>
        <v>2.97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14.363958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0.18743724719999999</v>
      </c>
      <c r="AD35">
        <f t="shared" si="1"/>
        <v>22.126520752800001</v>
      </c>
      <c r="AE35">
        <v>0</v>
      </c>
      <c r="AF35" s="24"/>
      <c r="AG35">
        <f t="shared" si="2"/>
        <v>22.126520752800001</v>
      </c>
      <c r="AI35" s="34">
        <f>PXIL!M35</f>
        <v>0</v>
      </c>
      <c r="AJ35" s="34">
        <f>PXIL!S35</f>
        <v>0</v>
      </c>
      <c r="AK35" s="34">
        <f>RTM_IEX!M35</f>
        <v>2.57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14.363958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0.18634524719999998</v>
      </c>
      <c r="AD36">
        <f t="shared" si="1"/>
        <v>21.997612752800002</v>
      </c>
      <c r="AE36">
        <v>0</v>
      </c>
      <c r="AF36" s="24"/>
      <c r="AG36">
        <f t="shared" si="2"/>
        <v>21.997612752800002</v>
      </c>
      <c r="AI36" s="34">
        <f>PXIL!M36</f>
        <v>0</v>
      </c>
      <c r="AJ36" s="34">
        <f>PXIL!S36</f>
        <v>0</v>
      </c>
      <c r="AK36" s="34">
        <f>RTM_IEX!M36</f>
        <v>1.82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14.363958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5.09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0.16719324720000001</v>
      </c>
      <c r="AD37">
        <f t="shared" si="1"/>
        <v>19.736764752799999</v>
      </c>
      <c r="AE37">
        <v>0</v>
      </c>
      <c r="AF37" s="24"/>
      <c r="AG37">
        <f t="shared" si="2"/>
        <v>19.736764752799999</v>
      </c>
      <c r="AI37" s="34">
        <f>PXIL!M37</f>
        <v>0</v>
      </c>
      <c r="AJ37" s="34">
        <f>PXIL!S37</f>
        <v>0</v>
      </c>
      <c r="AK37" s="34">
        <f>RTM_IEX!M37</f>
        <v>0.45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14.363958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9.27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0.20045724719999997</v>
      </c>
      <c r="AD38">
        <f t="shared" si="1"/>
        <v>23.663500752800001</v>
      </c>
      <c r="AE38">
        <v>0</v>
      </c>
      <c r="AF38" s="24"/>
      <c r="AG38">
        <f t="shared" si="2"/>
        <v>23.663500752800001</v>
      </c>
      <c r="AI38" s="34">
        <f>PXIL!M38</f>
        <v>0</v>
      </c>
      <c r="AJ38" s="34">
        <f>PXIL!S38</f>
        <v>0</v>
      </c>
      <c r="AK38" s="34">
        <f>RTM_IEX!M38</f>
        <v>0.23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14.363958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9.27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0.20045724719999997</v>
      </c>
      <c r="AD39">
        <f t="shared" si="1"/>
        <v>23.663500752800001</v>
      </c>
      <c r="AE39">
        <v>0</v>
      </c>
      <c r="AF39" s="24"/>
      <c r="AG39">
        <f t="shared" si="2"/>
        <v>23.663500752800001</v>
      </c>
      <c r="AI39" s="34">
        <f>PXIL!M39</f>
        <v>0</v>
      </c>
      <c r="AJ39" s="34">
        <f>PXIL!S39</f>
        <v>0</v>
      </c>
      <c r="AK39" s="34">
        <f>RTM_IEX!M39</f>
        <v>0.23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14.363958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0.20020524719999999</v>
      </c>
      <c r="AD40">
        <f t="shared" si="1"/>
        <v>23.633752752800003</v>
      </c>
      <c r="AE40">
        <v>0</v>
      </c>
      <c r="AF40" s="24"/>
      <c r="AG40">
        <f t="shared" si="2"/>
        <v>23.633752752800003</v>
      </c>
      <c r="AI40" s="34">
        <f>PXIL!M40</f>
        <v>0</v>
      </c>
      <c r="AJ40" s="34">
        <f>PXIL!S40</f>
        <v>0</v>
      </c>
      <c r="AK40" s="34">
        <f>RTM_IEX!M40</f>
        <v>0.32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14.363958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0.19625724719999998</v>
      </c>
      <c r="AD41">
        <f t="shared" si="1"/>
        <v>23.167700752800002</v>
      </c>
      <c r="AE41">
        <v>0</v>
      </c>
      <c r="AF41" s="24"/>
      <c r="AG41">
        <f t="shared" si="2"/>
        <v>23.167700752800002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14.363958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8.52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0.19222524719999998</v>
      </c>
      <c r="AD42">
        <f t="shared" si="1"/>
        <v>22.6917327528</v>
      </c>
      <c r="AE42">
        <v>0</v>
      </c>
      <c r="AF42" s="24"/>
      <c r="AG42">
        <f t="shared" si="2"/>
        <v>22.6917327528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14.363958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8.52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0.19222524719999998</v>
      </c>
      <c r="AD43">
        <f t="shared" si="1"/>
        <v>22.6917327528</v>
      </c>
      <c r="AE43">
        <v>0</v>
      </c>
      <c r="AF43" s="24"/>
      <c r="AG43">
        <f t="shared" si="2"/>
        <v>22.6917327528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14.363958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8.43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0.1914692472</v>
      </c>
      <c r="AD44">
        <f t="shared" si="1"/>
        <v>22.602488752799999</v>
      </c>
      <c r="AE44">
        <v>0</v>
      </c>
      <c r="AF44" s="24"/>
      <c r="AG44">
        <f t="shared" si="2"/>
        <v>22.602488752799999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14.363958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7.09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0.18021324719999998</v>
      </c>
      <c r="AD45">
        <f t="shared" si="1"/>
        <v>21.273744752799999</v>
      </c>
      <c r="AE45">
        <v>0</v>
      </c>
      <c r="AF45" s="24"/>
      <c r="AG45">
        <f t="shared" si="2"/>
        <v>21.273744752799999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14.363958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4.79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0.16089324719999998</v>
      </c>
      <c r="AD46">
        <f t="shared" si="1"/>
        <v>18.993064752799999</v>
      </c>
      <c r="AE46">
        <v>0</v>
      </c>
      <c r="AF46" s="24"/>
      <c r="AG46">
        <f t="shared" si="2"/>
        <v>18.993064752799999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14.363958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3.83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0.15282924720000002</v>
      </c>
      <c r="AD47">
        <f t="shared" si="1"/>
        <v>18.041128752800002</v>
      </c>
      <c r="AE47">
        <v>0</v>
      </c>
      <c r="AF47" s="24"/>
      <c r="AG47">
        <f t="shared" si="2"/>
        <v>18.041128752800002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14.363958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6.13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0.17214924719999999</v>
      </c>
      <c r="AD48">
        <f t="shared" si="1"/>
        <v>20.321808752799999</v>
      </c>
      <c r="AE48">
        <v>0</v>
      </c>
      <c r="AF48" s="24"/>
      <c r="AG48">
        <f t="shared" si="2"/>
        <v>20.321808752799999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14.363958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5.75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0.16895724719999999</v>
      </c>
      <c r="AD49">
        <f t="shared" si="1"/>
        <v>19.945000752799999</v>
      </c>
      <c r="AE49">
        <v>0</v>
      </c>
      <c r="AF49" s="24"/>
      <c r="AG49">
        <f t="shared" si="2"/>
        <v>19.945000752799999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14.363958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5.75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0.16895724719999999</v>
      </c>
      <c r="AD50">
        <f t="shared" si="1"/>
        <v>19.945000752799999</v>
      </c>
      <c r="AE50">
        <v>0</v>
      </c>
      <c r="AF50" s="24"/>
      <c r="AG50">
        <f t="shared" si="2"/>
        <v>19.945000752799999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14.363958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5.65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0.17282124720000003</v>
      </c>
      <c r="AD51">
        <f t="shared" si="1"/>
        <v>20.401136752799999</v>
      </c>
      <c r="AE51">
        <v>0</v>
      </c>
      <c r="AF51" s="24"/>
      <c r="AG51">
        <f t="shared" si="2"/>
        <v>20.401136752799999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0.56000000000000005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14.363958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7.95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0.1946612472</v>
      </c>
      <c r="AD52">
        <f t="shared" si="1"/>
        <v>22.9792967528</v>
      </c>
      <c r="AE52">
        <v>0</v>
      </c>
      <c r="AF52" s="24"/>
      <c r="AG52">
        <f t="shared" si="2"/>
        <v>22.9792967528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0.86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14.363958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8.43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0.2007092472</v>
      </c>
      <c r="AD53">
        <f t="shared" si="1"/>
        <v>23.693248752800002</v>
      </c>
      <c r="AE53">
        <v>0</v>
      </c>
      <c r="AF53" s="24"/>
      <c r="AG53">
        <f t="shared" si="2"/>
        <v>23.693248752800002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1.1000000000000001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14.363958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8.6199999999999992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0.2014652472</v>
      </c>
      <c r="AD54">
        <f t="shared" si="1"/>
        <v>23.7824927528</v>
      </c>
      <c r="AE54">
        <v>0</v>
      </c>
      <c r="AF54" s="24"/>
      <c r="AG54">
        <f t="shared" si="2"/>
        <v>23.7824927528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14.363958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0.48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0.2007932472</v>
      </c>
      <c r="AD55">
        <f t="shared" si="1"/>
        <v>23.703164752800003</v>
      </c>
      <c r="AE55">
        <v>0</v>
      </c>
      <c r="AF55" s="24"/>
      <c r="AG55">
        <f t="shared" si="2"/>
        <v>23.703164752800003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9.06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14.363958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0.2011292472</v>
      </c>
      <c r="AD56">
        <f t="shared" si="1"/>
        <v>23.742828752800001</v>
      </c>
      <c r="AE56">
        <v>0</v>
      </c>
      <c r="AF56" s="24"/>
      <c r="AG56">
        <f t="shared" si="2"/>
        <v>23.742828752800001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9.58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14.363958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0.28999999999999998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0.20146524719999997</v>
      </c>
      <c r="AD57">
        <f t="shared" si="1"/>
        <v>23.7824927528</v>
      </c>
      <c r="AE57">
        <v>0</v>
      </c>
      <c r="AF57" s="24"/>
      <c r="AG57">
        <f t="shared" si="2"/>
        <v>23.7824927528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9.23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14.363958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1.24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0.20062524719999997</v>
      </c>
      <c r="AD58">
        <f t="shared" si="1"/>
        <v>23.683332752799998</v>
      </c>
      <c r="AE58">
        <v>0</v>
      </c>
      <c r="AF58" s="24"/>
      <c r="AG58">
        <f t="shared" si="2"/>
        <v>23.683332752799998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8.2799999999999994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14.363958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2.2999999999999998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0.20079324719999997</v>
      </c>
      <c r="AD59">
        <f t="shared" si="1"/>
        <v>23.703164752800003</v>
      </c>
      <c r="AE59">
        <v>0</v>
      </c>
      <c r="AF59" s="24"/>
      <c r="AG59">
        <f t="shared" si="2"/>
        <v>23.703164752800003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7.24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14.363958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3.54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0.2007092472</v>
      </c>
      <c r="AD60">
        <f t="shared" si="1"/>
        <v>23.693248752799999</v>
      </c>
      <c r="AE60">
        <v>0</v>
      </c>
      <c r="AF60" s="24"/>
      <c r="AG60">
        <f t="shared" si="2"/>
        <v>23.693248752799999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14.363958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4.5999999999999996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0.20146524719999997</v>
      </c>
      <c r="AD61">
        <f t="shared" si="1"/>
        <v>23.7824927528</v>
      </c>
      <c r="AE61">
        <v>0</v>
      </c>
      <c r="AF61" s="24"/>
      <c r="AG61">
        <f t="shared" si="2"/>
        <v>23.7824927528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4.92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14.363958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0.2008772472</v>
      </c>
      <c r="AD62">
        <f t="shared" si="1"/>
        <v>23.7130807528</v>
      </c>
      <c r="AE62">
        <v>0</v>
      </c>
      <c r="AF62" s="24"/>
      <c r="AG62">
        <f t="shared" si="2"/>
        <v>23.7130807528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3.71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14.363958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7.76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0.2015492472</v>
      </c>
      <c r="AD63">
        <f t="shared" si="1"/>
        <v>23.792408752800004</v>
      </c>
      <c r="AE63">
        <v>0</v>
      </c>
      <c r="AF63" s="24"/>
      <c r="AG63">
        <f t="shared" si="2"/>
        <v>23.792408752800004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1.77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14.363958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8.81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0.20087724719999997</v>
      </c>
      <c r="AD64">
        <f t="shared" si="1"/>
        <v>23.713080752799996</v>
      </c>
      <c r="AE64">
        <v>0</v>
      </c>
      <c r="AF64" s="24"/>
      <c r="AG64">
        <f t="shared" si="2"/>
        <v>23.713080752799996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0.74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14.363958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0.2011292472</v>
      </c>
      <c r="AD65">
        <f t="shared" si="1"/>
        <v>23.742828752800001</v>
      </c>
      <c r="AE65">
        <v>0</v>
      </c>
      <c r="AF65" s="24"/>
      <c r="AG65">
        <f t="shared" si="2"/>
        <v>23.742828752800001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14.363958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0.2011292472</v>
      </c>
      <c r="AD66">
        <f t="shared" si="1"/>
        <v>23.742828752800001</v>
      </c>
      <c r="AE66">
        <v>0</v>
      </c>
      <c r="AF66" s="24"/>
      <c r="AG66">
        <f t="shared" si="2"/>
        <v>23.742828752800001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14.363958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0.2011292472</v>
      </c>
      <c r="AD67">
        <f t="shared" si="1"/>
        <v>23.742828752800001</v>
      </c>
      <c r="AE67">
        <v>0</v>
      </c>
      <c r="AF67" s="24"/>
      <c r="AG67">
        <f t="shared" si="2"/>
        <v>23.742828752800001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14.363958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0.2011292472</v>
      </c>
      <c r="AD68">
        <f t="shared" ref="AD68:AD98" si="4">SUM(B68:AB68,AI68:AT68)-AC68</f>
        <v>23.742828752800001</v>
      </c>
      <c r="AE68">
        <v>0</v>
      </c>
      <c r="AF68" s="24"/>
      <c r="AG68">
        <f t="shared" ref="AG68:AG98" si="5">SUM(AD68:AF68)</f>
        <v>23.742828752800001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14.363958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0.2011292472</v>
      </c>
      <c r="AD69">
        <f t="shared" si="4"/>
        <v>23.742828752800001</v>
      </c>
      <c r="AE69">
        <v>0</v>
      </c>
      <c r="AF69" s="24"/>
      <c r="AG69">
        <f t="shared" si="5"/>
        <v>23.742828752800001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14.363958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0.20104524719999997</v>
      </c>
      <c r="AD70">
        <f t="shared" si="4"/>
        <v>23.732912752799997</v>
      </c>
      <c r="AE70">
        <v>0</v>
      </c>
      <c r="AF70" s="24"/>
      <c r="AG70">
        <f t="shared" si="5"/>
        <v>23.732912752799997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2.58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14.363958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0.1859252472</v>
      </c>
      <c r="AD71">
        <f t="shared" si="4"/>
        <v>21.948032752800003</v>
      </c>
      <c r="AE71">
        <v>0</v>
      </c>
      <c r="AF71" s="24"/>
      <c r="AG71">
        <f t="shared" si="5"/>
        <v>21.948032752800003</v>
      </c>
      <c r="AI71" s="34">
        <f>PXIL!M71</f>
        <v>0</v>
      </c>
      <c r="AJ71" s="34">
        <f>PXIL!S71</f>
        <v>0</v>
      </c>
      <c r="AK71" s="34">
        <f>RTM_IEX!M71</f>
        <v>0.82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2.12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14.363958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0.59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0.15274524719999999</v>
      </c>
      <c r="AD72">
        <f t="shared" si="4"/>
        <v>18.031212752800002</v>
      </c>
      <c r="AE72">
        <v>0</v>
      </c>
      <c r="AF72" s="24"/>
      <c r="AG72">
        <f t="shared" si="5"/>
        <v>18.031212752800002</v>
      </c>
      <c r="AI72" s="34">
        <f>PXIL!M72</f>
        <v>0</v>
      </c>
      <c r="AJ72" s="34">
        <f>PXIL!S72</f>
        <v>0</v>
      </c>
      <c r="AK72" s="34">
        <f>RTM_IEX!M72</f>
        <v>1.27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14.363958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0.14560524719999998</v>
      </c>
      <c r="AD73">
        <f t="shared" si="4"/>
        <v>17.1883527528</v>
      </c>
      <c r="AE73">
        <v>0</v>
      </c>
      <c r="AF73" s="24"/>
      <c r="AG73">
        <f t="shared" si="5"/>
        <v>17.1883527528</v>
      </c>
      <c r="AI73" s="34">
        <f>PXIL!M73</f>
        <v>0</v>
      </c>
      <c r="AJ73" s="34">
        <f>PXIL!S73</f>
        <v>0</v>
      </c>
      <c r="AK73" s="34">
        <f>RTM_IEX!M73</f>
        <v>1.19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14.363958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0.1449332472</v>
      </c>
      <c r="AD74">
        <f t="shared" si="4"/>
        <v>17.1090247528</v>
      </c>
      <c r="AE74">
        <v>0</v>
      </c>
      <c r="AF74" s="24"/>
      <c r="AG74">
        <f t="shared" si="5"/>
        <v>17.1090247528</v>
      </c>
      <c r="AI74" s="34">
        <f>PXIL!M74</f>
        <v>0</v>
      </c>
      <c r="AJ74" s="34">
        <f>PXIL!S74</f>
        <v>0</v>
      </c>
      <c r="AK74" s="34">
        <f>RTM_IEX!M74</f>
        <v>1.1299999999999999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14.363958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0.15476124719999998</v>
      </c>
      <c r="AD75">
        <f t="shared" si="4"/>
        <v>18.269196752799999</v>
      </c>
      <c r="AE75">
        <v>0</v>
      </c>
      <c r="AF75" s="24"/>
      <c r="AG75">
        <f t="shared" si="5"/>
        <v>18.269196752799999</v>
      </c>
      <c r="AI75" s="34">
        <f>PXIL!M75</f>
        <v>0</v>
      </c>
      <c r="AJ75" s="34">
        <f>PXIL!S75</f>
        <v>0</v>
      </c>
      <c r="AK75" s="34">
        <f>RTM_IEX!M75</f>
        <v>1.97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14.363958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0.14266524719999998</v>
      </c>
      <c r="AD76">
        <f t="shared" si="4"/>
        <v>16.841292752799998</v>
      </c>
      <c r="AE76">
        <v>0</v>
      </c>
      <c r="AF76" s="24"/>
      <c r="AG76">
        <f t="shared" si="5"/>
        <v>16.841292752799998</v>
      </c>
      <c r="AI76" s="34">
        <f>PXIL!M76</f>
        <v>0</v>
      </c>
      <c r="AJ76" s="34">
        <f>PXIL!S76</f>
        <v>0</v>
      </c>
      <c r="AK76" s="34">
        <f>RTM_IEX!M76</f>
        <v>1.53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0.74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14.363958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0.92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0.17693724719999998</v>
      </c>
      <c r="AD77">
        <f t="shared" si="4"/>
        <v>20.887020752799998</v>
      </c>
      <c r="AE77">
        <v>0</v>
      </c>
      <c r="AF77" s="24"/>
      <c r="AG77">
        <f t="shared" si="5"/>
        <v>20.887020752799998</v>
      </c>
      <c r="AI77" s="34">
        <f>PXIL!M77</f>
        <v>0</v>
      </c>
      <c r="AJ77" s="34">
        <f>PXIL!S77</f>
        <v>0</v>
      </c>
      <c r="AK77" s="34">
        <f>RTM_IEX!M77</f>
        <v>4.63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1.1499999999999999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14.363958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2.11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0.1949132472</v>
      </c>
      <c r="AD78">
        <f t="shared" si="4"/>
        <v>23.009044752800001</v>
      </c>
      <c r="AE78">
        <v>0</v>
      </c>
      <c r="AF78" s="24"/>
      <c r="AG78">
        <f t="shared" si="5"/>
        <v>23.009044752800001</v>
      </c>
      <c r="AI78" s="34">
        <f>PXIL!M78</f>
        <v>0</v>
      </c>
      <c r="AJ78" s="34">
        <f>PXIL!S78</f>
        <v>0</v>
      </c>
      <c r="AK78" s="34">
        <f>RTM_IEX!M78</f>
        <v>5.36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1.37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14.363958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8.48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0.2007092472</v>
      </c>
      <c r="AD79">
        <f t="shared" si="4"/>
        <v>23.693248752800002</v>
      </c>
      <c r="AE79">
        <v>0</v>
      </c>
      <c r="AF79" s="24"/>
      <c r="AG79">
        <f t="shared" si="5"/>
        <v>23.693248752800002</v>
      </c>
      <c r="AI79" s="34">
        <f>PXIL!M79</f>
        <v>0</v>
      </c>
      <c r="AJ79" s="34">
        <f>PXIL!S79</f>
        <v>0</v>
      </c>
      <c r="AK79" s="34">
        <f>RTM_IEX!M79</f>
        <v>1.05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14.363958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8.7100000000000009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0.19382124719999999</v>
      </c>
      <c r="AD80">
        <f t="shared" si="4"/>
        <v>22.880136752800002</v>
      </c>
      <c r="AE80">
        <v>0</v>
      </c>
      <c r="AF80" s="24"/>
      <c r="AG80">
        <f t="shared" si="5"/>
        <v>22.880136752800002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14.363958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0.2011292472</v>
      </c>
      <c r="AD81">
        <f t="shared" si="4"/>
        <v>23.742828752800001</v>
      </c>
      <c r="AE81">
        <v>0</v>
      </c>
      <c r="AF81" s="24"/>
      <c r="AG81">
        <f t="shared" si="5"/>
        <v>23.742828752800001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14.363958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0.2011292472</v>
      </c>
      <c r="AD82">
        <f t="shared" si="4"/>
        <v>23.742828752800001</v>
      </c>
      <c r="AE82">
        <v>0</v>
      </c>
      <c r="AF82" s="24"/>
      <c r="AG82">
        <f t="shared" si="5"/>
        <v>23.742828752800001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14.363958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0.2011292472</v>
      </c>
      <c r="AD83">
        <f t="shared" si="4"/>
        <v>23.742828752800001</v>
      </c>
      <c r="AE83">
        <v>0</v>
      </c>
      <c r="AF83" s="24"/>
      <c r="AG83">
        <f t="shared" si="5"/>
        <v>23.742828752800001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14.363958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0.2011292472</v>
      </c>
      <c r="AD84">
        <f t="shared" si="4"/>
        <v>23.742828752800001</v>
      </c>
      <c r="AE84">
        <v>0</v>
      </c>
      <c r="AF84" s="24"/>
      <c r="AG84">
        <f t="shared" si="5"/>
        <v>23.742828752800001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14.363958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0.2011292472</v>
      </c>
      <c r="AD85">
        <f t="shared" si="4"/>
        <v>23.742828752800001</v>
      </c>
      <c r="AE85">
        <v>0</v>
      </c>
      <c r="AF85" s="24"/>
      <c r="AG85">
        <f t="shared" si="5"/>
        <v>23.742828752800001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14.363958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0.2011292472</v>
      </c>
      <c r="AD86">
        <f t="shared" si="4"/>
        <v>23.742828752800001</v>
      </c>
      <c r="AE86">
        <v>0</v>
      </c>
      <c r="AF86" s="24"/>
      <c r="AG86">
        <f t="shared" si="5"/>
        <v>23.742828752800001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14.363958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0.2011292472</v>
      </c>
      <c r="AD87">
        <f t="shared" si="4"/>
        <v>23.742828752800001</v>
      </c>
      <c r="AE87">
        <v>0</v>
      </c>
      <c r="AF87" s="24"/>
      <c r="AG87">
        <f t="shared" si="5"/>
        <v>23.742828752800001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14.363958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0.2011292472</v>
      </c>
      <c r="AD88">
        <f t="shared" si="4"/>
        <v>23.742828752800001</v>
      </c>
      <c r="AE88">
        <v>0</v>
      </c>
      <c r="AF88" s="24"/>
      <c r="AG88">
        <f t="shared" si="5"/>
        <v>23.742828752800001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14.363958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0.2011292472</v>
      </c>
      <c r="AD89">
        <f t="shared" si="4"/>
        <v>23.742828752800001</v>
      </c>
      <c r="AE89">
        <v>0</v>
      </c>
      <c r="AF89" s="24"/>
      <c r="AG89">
        <f t="shared" si="5"/>
        <v>23.742828752800001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14.363958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0.2011292472</v>
      </c>
      <c r="AD90">
        <f t="shared" si="4"/>
        <v>23.742828752800001</v>
      </c>
      <c r="AE90">
        <v>0</v>
      </c>
      <c r="AF90" s="24"/>
      <c r="AG90">
        <f t="shared" si="5"/>
        <v>23.742828752800001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14.363958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0.19062924720000002</v>
      </c>
      <c r="AD91">
        <f t="shared" si="4"/>
        <v>22.503328752800002</v>
      </c>
      <c r="AE91">
        <v>0</v>
      </c>
      <c r="AF91" s="24"/>
      <c r="AG91">
        <f t="shared" si="5"/>
        <v>22.503328752800002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14.363958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0.2011292472</v>
      </c>
      <c r="AD92">
        <f t="shared" si="4"/>
        <v>23.742828752800001</v>
      </c>
      <c r="AE92">
        <v>0</v>
      </c>
      <c r="AF92" s="24"/>
      <c r="AG92">
        <f t="shared" si="5"/>
        <v>23.742828752800001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14.363958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7.37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0.1825652472</v>
      </c>
      <c r="AD93">
        <f t="shared" si="4"/>
        <v>21.551392752800002</v>
      </c>
      <c r="AE93">
        <v>0</v>
      </c>
      <c r="AF93" s="24"/>
      <c r="AG93">
        <f t="shared" si="5"/>
        <v>21.551392752800002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14.363958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7.47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0.18340524719999998</v>
      </c>
      <c r="AD94">
        <f t="shared" si="4"/>
        <v>21.650552752799999</v>
      </c>
      <c r="AE94">
        <v>0</v>
      </c>
      <c r="AF94" s="24"/>
      <c r="AG94">
        <f t="shared" si="5"/>
        <v>21.650552752799999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14.363958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0.2011292472</v>
      </c>
      <c r="AD95">
        <f t="shared" si="4"/>
        <v>23.742828752800001</v>
      </c>
      <c r="AE95">
        <v>0</v>
      </c>
      <c r="AF95" s="24"/>
      <c r="AG95">
        <f t="shared" si="5"/>
        <v>23.742828752800001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14.363958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0.2011292472</v>
      </c>
      <c r="AD96">
        <f t="shared" si="4"/>
        <v>23.742828752800001</v>
      </c>
      <c r="AE96">
        <v>0</v>
      </c>
      <c r="AF96" s="24"/>
      <c r="AG96">
        <f t="shared" si="5"/>
        <v>23.742828752800001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14.363958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0.17693724719999998</v>
      </c>
      <c r="AD97">
        <f t="shared" si="4"/>
        <v>20.887020752799998</v>
      </c>
      <c r="AE97">
        <v>0</v>
      </c>
      <c r="AF97" s="24"/>
      <c r="AG97">
        <f t="shared" si="5"/>
        <v>20.887020752799998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14.363958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3.73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0.15198924719999998</v>
      </c>
      <c r="AD98">
        <f t="shared" si="4"/>
        <v>17.941968752800001</v>
      </c>
      <c r="AE98">
        <v>0</v>
      </c>
      <c r="AF98" s="24"/>
      <c r="AG98">
        <f t="shared" si="5"/>
        <v>17.941968752800001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0.3447349919999998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0.13394000000000003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4.3688189328000048E-3</v>
      </c>
      <c r="AD99">
        <f t="shared" si="6"/>
        <v>0.51572867306720016</v>
      </c>
      <c r="AE99">
        <f t="shared" ref="AE99:AT99" si="8">SUM(AE3:AE98)/4000</f>
        <v>0</v>
      </c>
      <c r="AG99">
        <f t="shared" si="8"/>
        <v>0.51572867306720016</v>
      </c>
      <c r="AI99">
        <f t="shared" si="8"/>
        <v>0</v>
      </c>
      <c r="AJ99">
        <f t="shared" si="8"/>
        <v>0</v>
      </c>
      <c r="AK99">
        <f t="shared" si="8"/>
        <v>8.3499999999999998E-3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3.3072500000000005E-2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265</v>
      </c>
      <c r="C3" s="16">
        <f>'[1]15'!C5</f>
        <v>0</v>
      </c>
      <c r="D3" s="16">
        <f>'[1]15'!D5</f>
        <v>75</v>
      </c>
      <c r="E3" s="16">
        <f>'[1]15'!E5</f>
        <v>0</v>
      </c>
      <c r="F3" s="15">
        <f>SUM(B3:E3)</f>
        <v>340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265</v>
      </c>
      <c r="C4" s="16">
        <f>'[1]15'!C6</f>
        <v>0</v>
      </c>
      <c r="D4" s="16">
        <f>'[1]15'!D6</f>
        <v>75</v>
      </c>
      <c r="E4" s="16">
        <f>'[1]15'!E6</f>
        <v>0</v>
      </c>
      <c r="F4" s="15">
        <f>SUM(B4:E4)</f>
        <v>340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265</v>
      </c>
      <c r="C5" s="16">
        <f>'[1]15'!C7</f>
        <v>0</v>
      </c>
      <c r="D5" s="16">
        <f>'[1]15'!D7</f>
        <v>75</v>
      </c>
      <c r="E5" s="16">
        <f>'[1]15'!E7</f>
        <v>0</v>
      </c>
      <c r="F5" s="15">
        <f t="shared" ref="F5:F68" si="6">SUM(B5:E5)</f>
        <v>340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265</v>
      </c>
      <c r="C6" s="16">
        <f>'[1]15'!C8</f>
        <v>0</v>
      </c>
      <c r="D6" s="16">
        <f>'[1]15'!D8</f>
        <v>75</v>
      </c>
      <c r="E6" s="16">
        <f>'[1]15'!E8</f>
        <v>0</v>
      </c>
      <c r="F6" s="15">
        <f t="shared" si="6"/>
        <v>340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265</v>
      </c>
      <c r="C7" s="16">
        <f>'[1]15'!C9</f>
        <v>0</v>
      </c>
      <c r="D7" s="16">
        <f>'[1]15'!D9</f>
        <v>75</v>
      </c>
      <c r="E7" s="16">
        <f>'[1]15'!E9</f>
        <v>0</v>
      </c>
      <c r="F7" s="15">
        <f t="shared" si="6"/>
        <v>340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265</v>
      </c>
      <c r="C8" s="16">
        <f>'[1]15'!C10</f>
        <v>0</v>
      </c>
      <c r="D8" s="16">
        <f>'[1]15'!D10</f>
        <v>75</v>
      </c>
      <c r="E8" s="16">
        <f>'[1]15'!E10</f>
        <v>0</v>
      </c>
      <c r="F8" s="15">
        <f t="shared" si="6"/>
        <v>340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265</v>
      </c>
      <c r="C9" s="16">
        <f>'[1]15'!C11</f>
        <v>0</v>
      </c>
      <c r="D9" s="16">
        <f>'[1]15'!D11</f>
        <v>75</v>
      </c>
      <c r="E9" s="16">
        <f>'[1]15'!E11</f>
        <v>0</v>
      </c>
      <c r="F9" s="15">
        <f t="shared" si="6"/>
        <v>340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265</v>
      </c>
      <c r="C10" s="16">
        <f>'[1]15'!C12</f>
        <v>0</v>
      </c>
      <c r="D10" s="16">
        <f>'[1]15'!D12</f>
        <v>75</v>
      </c>
      <c r="E10" s="16">
        <f>'[1]15'!E12</f>
        <v>0</v>
      </c>
      <c r="F10" s="15">
        <f t="shared" si="6"/>
        <v>340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265</v>
      </c>
      <c r="C11" s="16">
        <f>'[1]15'!C13</f>
        <v>0</v>
      </c>
      <c r="D11" s="16">
        <f>'[1]15'!D13</f>
        <v>75</v>
      </c>
      <c r="E11" s="16">
        <f>'[1]15'!E13</f>
        <v>0</v>
      </c>
      <c r="F11" s="15">
        <f t="shared" si="6"/>
        <v>340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265</v>
      </c>
      <c r="C12" s="16">
        <f>'[1]15'!C14</f>
        <v>0</v>
      </c>
      <c r="D12" s="16">
        <f>'[1]15'!D14</f>
        <v>75</v>
      </c>
      <c r="E12" s="16">
        <f>'[1]15'!E14</f>
        <v>0</v>
      </c>
      <c r="F12" s="15">
        <f t="shared" si="6"/>
        <v>340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265</v>
      </c>
      <c r="C13" s="16">
        <f>'[1]15'!C15</f>
        <v>0</v>
      </c>
      <c r="D13" s="16">
        <f>'[1]15'!D15</f>
        <v>75</v>
      </c>
      <c r="E13" s="16">
        <f>'[1]15'!E15</f>
        <v>0</v>
      </c>
      <c r="F13" s="15">
        <f t="shared" si="6"/>
        <v>340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265</v>
      </c>
      <c r="C14" s="16">
        <f>'[1]15'!C16</f>
        <v>0</v>
      </c>
      <c r="D14" s="16">
        <f>'[1]15'!D16</f>
        <v>75</v>
      </c>
      <c r="E14" s="16">
        <f>'[1]15'!E16</f>
        <v>0</v>
      </c>
      <c r="F14" s="15">
        <f t="shared" si="6"/>
        <v>340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265</v>
      </c>
      <c r="C15" s="16">
        <f>'[1]15'!C17</f>
        <v>0</v>
      </c>
      <c r="D15" s="16">
        <f>'[1]15'!D17</f>
        <v>75</v>
      </c>
      <c r="E15" s="16">
        <f>'[1]15'!E17</f>
        <v>0</v>
      </c>
      <c r="F15" s="15">
        <f t="shared" si="6"/>
        <v>340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265</v>
      </c>
      <c r="C16" s="16">
        <f>'[1]15'!C18</f>
        <v>0</v>
      </c>
      <c r="D16" s="16">
        <f>'[1]15'!D18</f>
        <v>75</v>
      </c>
      <c r="E16" s="16">
        <f>'[1]15'!E18</f>
        <v>0</v>
      </c>
      <c r="F16" s="15">
        <f t="shared" si="6"/>
        <v>340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265</v>
      </c>
      <c r="C17" s="16">
        <f>'[1]15'!C19</f>
        <v>0</v>
      </c>
      <c r="D17" s="16">
        <f>'[1]15'!D19</f>
        <v>75</v>
      </c>
      <c r="E17" s="16">
        <f>'[1]15'!E19</f>
        <v>0</v>
      </c>
      <c r="F17" s="15">
        <f t="shared" si="6"/>
        <v>340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265</v>
      </c>
      <c r="C18" s="16">
        <f>'[1]15'!C20</f>
        <v>0</v>
      </c>
      <c r="D18" s="16">
        <f>'[1]15'!D20</f>
        <v>75</v>
      </c>
      <c r="E18" s="16">
        <f>'[1]15'!E20</f>
        <v>0</v>
      </c>
      <c r="F18" s="15">
        <f t="shared" si="6"/>
        <v>340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265</v>
      </c>
      <c r="C19" s="16">
        <f>'[1]15'!C21</f>
        <v>0</v>
      </c>
      <c r="D19" s="16">
        <f>'[1]15'!D21</f>
        <v>75</v>
      </c>
      <c r="E19" s="16">
        <f>'[1]15'!E21</f>
        <v>0</v>
      </c>
      <c r="F19" s="15">
        <f t="shared" si="6"/>
        <v>340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265</v>
      </c>
      <c r="C20" s="16">
        <f>'[1]15'!C22</f>
        <v>0</v>
      </c>
      <c r="D20" s="16">
        <f>'[1]15'!D22</f>
        <v>75</v>
      </c>
      <c r="E20" s="16">
        <f>'[1]15'!E22</f>
        <v>0</v>
      </c>
      <c r="F20" s="15">
        <f t="shared" si="6"/>
        <v>340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265</v>
      </c>
      <c r="C21" s="16">
        <f>'[1]15'!C23</f>
        <v>0</v>
      </c>
      <c r="D21" s="16">
        <f>'[1]15'!D23</f>
        <v>75</v>
      </c>
      <c r="E21" s="16">
        <f>'[1]15'!E23</f>
        <v>0</v>
      </c>
      <c r="F21" s="15">
        <f t="shared" si="6"/>
        <v>340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265</v>
      </c>
      <c r="C22" s="16">
        <f>'[1]15'!C24</f>
        <v>0</v>
      </c>
      <c r="D22" s="16">
        <f>'[1]15'!D24</f>
        <v>75</v>
      </c>
      <c r="E22" s="16">
        <f>'[1]15'!E24</f>
        <v>0</v>
      </c>
      <c r="F22" s="15">
        <f t="shared" si="6"/>
        <v>340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265</v>
      </c>
      <c r="C23" s="16">
        <f>'[1]15'!C25</f>
        <v>0</v>
      </c>
      <c r="D23" s="16">
        <f>'[1]15'!D25</f>
        <v>75</v>
      </c>
      <c r="E23" s="16">
        <f>'[1]15'!E25</f>
        <v>0</v>
      </c>
      <c r="F23" s="15">
        <f t="shared" si="6"/>
        <v>340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265</v>
      </c>
      <c r="C24" s="16">
        <f>'[1]15'!C26</f>
        <v>0</v>
      </c>
      <c r="D24" s="16">
        <f>'[1]15'!D26</f>
        <v>75</v>
      </c>
      <c r="E24" s="16">
        <f>'[1]15'!E26</f>
        <v>0</v>
      </c>
      <c r="F24" s="15">
        <f t="shared" si="6"/>
        <v>340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265</v>
      </c>
      <c r="C25" s="16">
        <f>'[1]15'!C27</f>
        <v>0</v>
      </c>
      <c r="D25" s="16">
        <f>'[1]15'!D27</f>
        <v>75</v>
      </c>
      <c r="E25" s="16">
        <f>'[1]15'!E27</f>
        <v>0</v>
      </c>
      <c r="F25" s="15">
        <f t="shared" si="6"/>
        <v>340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265</v>
      </c>
      <c r="C26" s="16">
        <f>'[1]15'!C28</f>
        <v>0</v>
      </c>
      <c r="D26" s="16">
        <f>'[1]15'!D28</f>
        <v>75</v>
      </c>
      <c r="E26" s="16">
        <f>'[1]15'!E28</f>
        <v>0</v>
      </c>
      <c r="F26" s="15">
        <f t="shared" si="6"/>
        <v>340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265</v>
      </c>
      <c r="C27" s="16">
        <f>'[1]15'!C29</f>
        <v>0</v>
      </c>
      <c r="D27" s="16">
        <f>'[1]15'!D29</f>
        <v>75</v>
      </c>
      <c r="E27" s="16">
        <f>'[1]15'!E29</f>
        <v>0</v>
      </c>
      <c r="F27" s="15">
        <f t="shared" si="6"/>
        <v>340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265</v>
      </c>
      <c r="C28" s="16">
        <f>'[1]15'!C30</f>
        <v>0</v>
      </c>
      <c r="D28" s="16">
        <f>'[1]15'!D30</f>
        <v>75</v>
      </c>
      <c r="E28" s="16">
        <f>'[1]15'!E30</f>
        <v>0</v>
      </c>
      <c r="F28" s="15">
        <f t="shared" si="6"/>
        <v>340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265</v>
      </c>
      <c r="C29" s="16">
        <f>'[1]15'!C31</f>
        <v>0</v>
      </c>
      <c r="D29" s="16">
        <f>'[1]15'!D31</f>
        <v>75</v>
      </c>
      <c r="E29" s="16">
        <f>'[1]15'!E31</f>
        <v>0</v>
      </c>
      <c r="F29" s="15">
        <f t="shared" si="6"/>
        <v>340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265</v>
      </c>
      <c r="C30" s="16">
        <f>'[1]15'!C32</f>
        <v>0</v>
      </c>
      <c r="D30" s="16">
        <f>'[1]15'!D32</f>
        <v>75</v>
      </c>
      <c r="E30" s="16">
        <f>'[1]15'!E32</f>
        <v>0</v>
      </c>
      <c r="F30" s="15">
        <f t="shared" si="6"/>
        <v>340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265</v>
      </c>
      <c r="C31" s="16">
        <f>'[1]15'!C33</f>
        <v>0</v>
      </c>
      <c r="D31" s="16">
        <f>'[1]15'!D33</f>
        <v>75</v>
      </c>
      <c r="E31" s="16">
        <f>'[1]15'!E33</f>
        <v>0</v>
      </c>
      <c r="F31" s="15">
        <f t="shared" si="6"/>
        <v>340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265</v>
      </c>
      <c r="C32" s="16">
        <f>'[1]15'!C34</f>
        <v>0</v>
      </c>
      <c r="D32" s="16">
        <f>'[1]15'!D34</f>
        <v>75</v>
      </c>
      <c r="E32" s="16">
        <f>'[1]15'!E34</f>
        <v>0</v>
      </c>
      <c r="F32" s="15">
        <f t="shared" si="6"/>
        <v>340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265</v>
      </c>
      <c r="C33" s="16">
        <f>'[1]15'!C35</f>
        <v>0</v>
      </c>
      <c r="D33" s="16">
        <f>'[1]15'!D35</f>
        <v>75</v>
      </c>
      <c r="E33" s="16">
        <f>'[1]15'!E35</f>
        <v>0</v>
      </c>
      <c r="F33" s="15">
        <f t="shared" si="6"/>
        <v>340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265</v>
      </c>
      <c r="C34" s="16">
        <f>'[1]15'!C36</f>
        <v>0</v>
      </c>
      <c r="D34" s="16">
        <f>'[1]15'!D36</f>
        <v>75</v>
      </c>
      <c r="E34" s="16">
        <f>'[1]15'!E36</f>
        <v>0</v>
      </c>
      <c r="F34" s="15">
        <f t="shared" si="6"/>
        <v>340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265</v>
      </c>
      <c r="C35" s="16">
        <f>'[1]15'!C37</f>
        <v>0</v>
      </c>
      <c r="D35" s="16">
        <f>'[1]15'!D37</f>
        <v>75</v>
      </c>
      <c r="E35" s="16">
        <f>'[1]15'!E37</f>
        <v>0</v>
      </c>
      <c r="F35" s="15">
        <f t="shared" si="6"/>
        <v>340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265</v>
      </c>
      <c r="C36" s="16">
        <f>'[1]15'!C38</f>
        <v>0</v>
      </c>
      <c r="D36" s="16">
        <f>'[1]15'!D38</f>
        <v>75</v>
      </c>
      <c r="E36" s="16">
        <f>'[1]15'!E38</f>
        <v>0</v>
      </c>
      <c r="F36" s="15">
        <f t="shared" si="6"/>
        <v>340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265</v>
      </c>
      <c r="C37" s="16">
        <f>'[1]15'!C39</f>
        <v>0</v>
      </c>
      <c r="D37" s="16">
        <f>'[1]15'!D39</f>
        <v>75</v>
      </c>
      <c r="E37" s="16">
        <f>'[1]15'!E39</f>
        <v>0</v>
      </c>
      <c r="F37" s="15">
        <f t="shared" si="6"/>
        <v>340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265</v>
      </c>
      <c r="C38" s="16">
        <f>'[1]15'!C40</f>
        <v>0</v>
      </c>
      <c r="D38" s="16">
        <f>'[1]15'!D40</f>
        <v>75</v>
      </c>
      <c r="E38" s="16">
        <f>'[1]15'!E40</f>
        <v>0</v>
      </c>
      <c r="F38" s="15">
        <f t="shared" si="6"/>
        <v>340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265</v>
      </c>
      <c r="C39" s="16">
        <f>'[1]15'!C41</f>
        <v>0</v>
      </c>
      <c r="D39" s="16">
        <f>'[1]15'!D41</f>
        <v>75</v>
      </c>
      <c r="E39" s="16">
        <f>'[1]15'!E41</f>
        <v>0</v>
      </c>
      <c r="F39" s="15">
        <f t="shared" si="6"/>
        <v>340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265</v>
      </c>
      <c r="C40" s="16">
        <f>'[1]15'!C42</f>
        <v>0</v>
      </c>
      <c r="D40" s="16">
        <f>'[1]15'!D42</f>
        <v>75</v>
      </c>
      <c r="E40" s="16">
        <f>'[1]15'!E42</f>
        <v>0</v>
      </c>
      <c r="F40" s="15">
        <f t="shared" si="6"/>
        <v>340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265</v>
      </c>
      <c r="C41" s="16">
        <f>'[1]15'!C43</f>
        <v>0</v>
      </c>
      <c r="D41" s="16">
        <f>'[1]15'!D43</f>
        <v>75</v>
      </c>
      <c r="E41" s="16">
        <f>'[1]15'!E43</f>
        <v>0</v>
      </c>
      <c r="F41" s="15">
        <f t="shared" si="6"/>
        <v>340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265</v>
      </c>
      <c r="C42" s="16">
        <f>'[1]15'!C44</f>
        <v>0</v>
      </c>
      <c r="D42" s="16">
        <f>'[1]15'!D44</f>
        <v>75</v>
      </c>
      <c r="E42" s="16">
        <f>'[1]15'!E44</f>
        <v>0</v>
      </c>
      <c r="F42" s="15">
        <f t="shared" si="6"/>
        <v>340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265</v>
      </c>
      <c r="C43" s="16">
        <f>'[1]15'!C45</f>
        <v>0</v>
      </c>
      <c r="D43" s="16">
        <f>'[1]15'!D45</f>
        <v>75</v>
      </c>
      <c r="E43" s="16">
        <f>'[1]15'!E45</f>
        <v>0</v>
      </c>
      <c r="F43" s="15">
        <f t="shared" si="6"/>
        <v>340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265</v>
      </c>
      <c r="C44" s="16">
        <f>'[1]15'!C46</f>
        <v>0</v>
      </c>
      <c r="D44" s="16">
        <f>'[1]15'!D46</f>
        <v>75</v>
      </c>
      <c r="E44" s="16">
        <f>'[1]15'!E46</f>
        <v>0</v>
      </c>
      <c r="F44" s="15">
        <f t="shared" si="6"/>
        <v>340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265</v>
      </c>
      <c r="C45" s="16">
        <f>'[1]15'!C47</f>
        <v>0</v>
      </c>
      <c r="D45" s="16">
        <f>'[1]15'!D47</f>
        <v>75</v>
      </c>
      <c r="E45" s="16">
        <f>'[1]15'!E47</f>
        <v>0</v>
      </c>
      <c r="F45" s="15">
        <f t="shared" si="6"/>
        <v>340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265</v>
      </c>
      <c r="C46" s="16">
        <f>'[1]15'!C48</f>
        <v>0</v>
      </c>
      <c r="D46" s="16">
        <f>'[1]15'!D48</f>
        <v>75</v>
      </c>
      <c r="E46" s="16">
        <f>'[1]15'!E48</f>
        <v>0</v>
      </c>
      <c r="F46" s="15">
        <f t="shared" si="6"/>
        <v>340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265</v>
      </c>
      <c r="C47" s="16">
        <f>'[1]15'!C49</f>
        <v>0</v>
      </c>
      <c r="D47" s="16">
        <f>'[1]15'!D49</f>
        <v>75</v>
      </c>
      <c r="E47" s="16">
        <f>'[1]15'!E49</f>
        <v>0</v>
      </c>
      <c r="F47" s="15">
        <f t="shared" si="6"/>
        <v>340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265</v>
      </c>
      <c r="C48" s="16">
        <f>'[1]15'!C50</f>
        <v>0</v>
      </c>
      <c r="D48" s="16">
        <f>'[1]15'!D50</f>
        <v>75</v>
      </c>
      <c r="E48" s="16">
        <f>'[1]15'!E50</f>
        <v>0</v>
      </c>
      <c r="F48" s="15">
        <f t="shared" si="6"/>
        <v>340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265</v>
      </c>
      <c r="C49" s="16">
        <f>'[1]15'!C51</f>
        <v>0</v>
      </c>
      <c r="D49" s="16">
        <f>'[1]15'!D51</f>
        <v>75</v>
      </c>
      <c r="E49" s="16">
        <f>'[1]15'!E51</f>
        <v>0</v>
      </c>
      <c r="F49" s="15">
        <f t="shared" si="6"/>
        <v>340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265</v>
      </c>
      <c r="C50" s="16">
        <f>'[1]15'!C52</f>
        <v>0</v>
      </c>
      <c r="D50" s="16">
        <f>'[1]15'!D52</f>
        <v>75</v>
      </c>
      <c r="E50" s="16">
        <f>'[1]15'!E52</f>
        <v>0</v>
      </c>
      <c r="F50" s="15">
        <f t="shared" si="6"/>
        <v>340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265</v>
      </c>
      <c r="C51" s="16">
        <f>'[1]15'!C53</f>
        <v>0</v>
      </c>
      <c r="D51" s="16">
        <f>'[1]15'!D53</f>
        <v>75</v>
      </c>
      <c r="E51" s="16">
        <f>'[1]15'!E53</f>
        <v>0</v>
      </c>
      <c r="F51" s="15">
        <f t="shared" si="6"/>
        <v>340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265</v>
      </c>
      <c r="C52" s="16">
        <f>'[1]15'!C54</f>
        <v>0</v>
      </c>
      <c r="D52" s="16">
        <f>'[1]15'!D54</f>
        <v>75</v>
      </c>
      <c r="E52" s="16">
        <f>'[1]15'!E54</f>
        <v>0</v>
      </c>
      <c r="F52" s="15">
        <f t="shared" si="6"/>
        <v>340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265</v>
      </c>
      <c r="C53" s="16">
        <f>'[1]15'!C55</f>
        <v>0</v>
      </c>
      <c r="D53" s="16">
        <f>'[1]15'!D55</f>
        <v>75</v>
      </c>
      <c r="E53" s="16">
        <f>'[1]15'!E55</f>
        <v>0</v>
      </c>
      <c r="F53" s="15">
        <f t="shared" si="6"/>
        <v>340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265</v>
      </c>
      <c r="C54" s="16">
        <f>'[1]15'!C56</f>
        <v>0</v>
      </c>
      <c r="D54" s="16">
        <f>'[1]15'!D56</f>
        <v>75</v>
      </c>
      <c r="E54" s="16">
        <f>'[1]15'!E56</f>
        <v>0</v>
      </c>
      <c r="F54" s="15">
        <f t="shared" si="6"/>
        <v>340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265</v>
      </c>
      <c r="C55" s="16">
        <f>'[1]15'!C57</f>
        <v>0</v>
      </c>
      <c r="D55" s="16">
        <f>'[1]15'!D57</f>
        <v>75</v>
      </c>
      <c r="E55" s="16">
        <f>'[1]15'!E57</f>
        <v>0</v>
      </c>
      <c r="F55" s="15">
        <f t="shared" si="6"/>
        <v>340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265</v>
      </c>
      <c r="C56" s="16">
        <f>'[1]15'!C58</f>
        <v>0</v>
      </c>
      <c r="D56" s="16">
        <f>'[1]15'!D58</f>
        <v>75</v>
      </c>
      <c r="E56" s="16">
        <f>'[1]15'!E58</f>
        <v>0</v>
      </c>
      <c r="F56" s="15">
        <f t="shared" si="6"/>
        <v>340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265</v>
      </c>
      <c r="C57" s="16">
        <f>'[1]15'!C59</f>
        <v>0</v>
      </c>
      <c r="D57" s="16">
        <f>'[1]15'!D59</f>
        <v>75</v>
      </c>
      <c r="E57" s="16">
        <f>'[1]15'!E59</f>
        <v>0</v>
      </c>
      <c r="F57" s="15">
        <f t="shared" si="6"/>
        <v>340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265</v>
      </c>
      <c r="C58" s="16">
        <f>'[1]15'!C60</f>
        <v>0</v>
      </c>
      <c r="D58" s="16">
        <f>'[1]15'!D60</f>
        <v>75</v>
      </c>
      <c r="E58" s="16">
        <f>'[1]15'!E60</f>
        <v>0</v>
      </c>
      <c r="F58" s="15">
        <f t="shared" si="6"/>
        <v>340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265</v>
      </c>
      <c r="C59" s="16">
        <f>'[1]15'!C61</f>
        <v>0</v>
      </c>
      <c r="D59" s="16">
        <f>'[1]15'!D61</f>
        <v>75</v>
      </c>
      <c r="E59" s="16">
        <f>'[1]15'!E61</f>
        <v>0</v>
      </c>
      <c r="F59" s="15">
        <f t="shared" si="6"/>
        <v>340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265</v>
      </c>
      <c r="C60" s="16">
        <f>'[1]15'!C62</f>
        <v>0</v>
      </c>
      <c r="D60" s="16">
        <f>'[1]15'!D62</f>
        <v>75</v>
      </c>
      <c r="E60" s="16">
        <f>'[1]15'!E62</f>
        <v>0</v>
      </c>
      <c r="F60" s="15">
        <f t="shared" si="6"/>
        <v>340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265</v>
      </c>
      <c r="C61" s="16">
        <f>'[1]15'!C63</f>
        <v>0</v>
      </c>
      <c r="D61" s="16">
        <f>'[1]15'!D63</f>
        <v>75</v>
      </c>
      <c r="E61" s="16">
        <f>'[1]15'!E63</f>
        <v>0</v>
      </c>
      <c r="F61" s="15">
        <f t="shared" si="6"/>
        <v>340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265</v>
      </c>
      <c r="C62" s="16">
        <f>'[1]15'!C64</f>
        <v>0</v>
      </c>
      <c r="D62" s="16">
        <f>'[1]15'!D64</f>
        <v>75</v>
      </c>
      <c r="E62" s="16">
        <f>'[1]15'!E64</f>
        <v>0</v>
      </c>
      <c r="F62" s="15">
        <f t="shared" si="6"/>
        <v>340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265</v>
      </c>
      <c r="C63" s="16">
        <f>'[1]15'!C65</f>
        <v>0</v>
      </c>
      <c r="D63" s="16">
        <f>'[1]15'!D65</f>
        <v>75</v>
      </c>
      <c r="E63" s="16">
        <f>'[1]15'!E65</f>
        <v>0</v>
      </c>
      <c r="F63" s="15">
        <f t="shared" si="6"/>
        <v>340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265</v>
      </c>
      <c r="C64" s="16">
        <f>'[1]15'!C66</f>
        <v>0</v>
      </c>
      <c r="D64" s="16">
        <f>'[1]15'!D66</f>
        <v>75</v>
      </c>
      <c r="E64" s="16">
        <f>'[1]15'!E66</f>
        <v>0</v>
      </c>
      <c r="F64" s="15">
        <f t="shared" si="6"/>
        <v>340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265</v>
      </c>
      <c r="C65" s="16">
        <f>'[1]15'!C67</f>
        <v>0</v>
      </c>
      <c r="D65" s="16">
        <f>'[1]15'!D67</f>
        <v>75</v>
      </c>
      <c r="E65" s="16">
        <f>'[1]15'!E67</f>
        <v>0</v>
      </c>
      <c r="F65" s="15">
        <f t="shared" si="6"/>
        <v>340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265</v>
      </c>
      <c r="C66" s="16">
        <f>'[1]15'!C68</f>
        <v>0</v>
      </c>
      <c r="D66" s="16">
        <f>'[1]15'!D68</f>
        <v>75</v>
      </c>
      <c r="E66" s="16">
        <f>'[1]15'!E68</f>
        <v>0</v>
      </c>
      <c r="F66" s="15">
        <f t="shared" si="6"/>
        <v>340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265</v>
      </c>
      <c r="C67" s="16">
        <f>'[1]15'!C69</f>
        <v>0</v>
      </c>
      <c r="D67" s="16">
        <f>'[1]15'!D69</f>
        <v>75</v>
      </c>
      <c r="E67" s="16">
        <f>'[1]15'!E69</f>
        <v>0</v>
      </c>
      <c r="F67" s="15">
        <f t="shared" si="6"/>
        <v>340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265</v>
      </c>
      <c r="C68" s="16">
        <f>'[1]15'!C70</f>
        <v>0</v>
      </c>
      <c r="D68" s="16">
        <f>'[1]15'!D70</f>
        <v>75</v>
      </c>
      <c r="E68" s="16">
        <f>'[1]15'!E70</f>
        <v>0</v>
      </c>
      <c r="F68" s="15">
        <f t="shared" si="6"/>
        <v>340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265</v>
      </c>
      <c r="C69" s="16">
        <f>'[1]15'!C71</f>
        <v>0</v>
      </c>
      <c r="D69" s="16">
        <f>'[1]15'!D71</f>
        <v>75</v>
      </c>
      <c r="E69" s="16">
        <f>'[1]15'!E71</f>
        <v>0</v>
      </c>
      <c r="F69" s="15">
        <f t="shared" ref="F69:F98" si="17">SUM(B69:E69)</f>
        <v>340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265</v>
      </c>
      <c r="C70" s="16">
        <f>'[1]15'!C72</f>
        <v>0</v>
      </c>
      <c r="D70" s="16">
        <f>'[1]15'!D72</f>
        <v>75</v>
      </c>
      <c r="E70" s="16">
        <f>'[1]15'!E72</f>
        <v>0</v>
      </c>
      <c r="F70" s="15">
        <f t="shared" si="17"/>
        <v>340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265</v>
      </c>
      <c r="C71" s="16">
        <f>'[1]15'!C73</f>
        <v>0</v>
      </c>
      <c r="D71" s="16">
        <f>'[1]15'!D73</f>
        <v>75</v>
      </c>
      <c r="E71" s="16">
        <f>'[1]15'!E73</f>
        <v>0</v>
      </c>
      <c r="F71" s="15">
        <f t="shared" si="17"/>
        <v>340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265</v>
      </c>
      <c r="C72" s="16">
        <f>'[1]15'!C74</f>
        <v>0</v>
      </c>
      <c r="D72" s="16">
        <f>'[1]15'!D74</f>
        <v>75</v>
      </c>
      <c r="E72" s="16">
        <f>'[1]15'!E74</f>
        <v>0</v>
      </c>
      <c r="F72" s="15">
        <f t="shared" si="17"/>
        <v>340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265</v>
      </c>
      <c r="C73" s="16">
        <f>'[1]15'!C75</f>
        <v>0</v>
      </c>
      <c r="D73" s="16">
        <f>'[1]15'!D75</f>
        <v>75</v>
      </c>
      <c r="E73" s="16">
        <f>'[1]15'!E75</f>
        <v>0</v>
      </c>
      <c r="F73" s="15">
        <f t="shared" si="17"/>
        <v>340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265</v>
      </c>
      <c r="C74" s="16">
        <f>'[1]15'!C76</f>
        <v>0</v>
      </c>
      <c r="D74" s="16">
        <f>'[1]15'!D76</f>
        <v>75</v>
      </c>
      <c r="E74" s="16">
        <f>'[1]15'!E76</f>
        <v>0</v>
      </c>
      <c r="F74" s="15">
        <f t="shared" si="17"/>
        <v>340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265</v>
      </c>
      <c r="C75" s="16">
        <f>'[1]15'!C77</f>
        <v>0</v>
      </c>
      <c r="D75" s="16">
        <f>'[1]15'!D77</f>
        <v>75</v>
      </c>
      <c r="E75" s="16">
        <f>'[1]15'!E77</f>
        <v>0</v>
      </c>
      <c r="F75" s="15">
        <f t="shared" si="17"/>
        <v>340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265</v>
      </c>
      <c r="C76" s="16">
        <f>'[1]15'!C78</f>
        <v>0</v>
      </c>
      <c r="D76" s="16">
        <f>'[1]15'!D78</f>
        <v>75</v>
      </c>
      <c r="E76" s="16">
        <f>'[1]15'!E78</f>
        <v>0</v>
      </c>
      <c r="F76" s="15">
        <f t="shared" si="17"/>
        <v>340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75</v>
      </c>
      <c r="E77" s="16">
        <f>'[1]15'!E79</f>
        <v>0</v>
      </c>
      <c r="F77" s="15">
        <f t="shared" si="17"/>
        <v>340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75</v>
      </c>
      <c r="E78" s="16">
        <f>'[1]15'!E80</f>
        <v>0</v>
      </c>
      <c r="F78" s="15">
        <f t="shared" si="17"/>
        <v>340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75</v>
      </c>
      <c r="E79" s="16">
        <f>'[1]15'!E81</f>
        <v>0</v>
      </c>
      <c r="F79" s="15">
        <f t="shared" si="17"/>
        <v>340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75</v>
      </c>
      <c r="E80" s="16">
        <f>'[1]15'!E82</f>
        <v>0</v>
      </c>
      <c r="F80" s="15">
        <f t="shared" si="17"/>
        <v>340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75</v>
      </c>
      <c r="E81" s="16">
        <f>'[1]15'!E83</f>
        <v>0</v>
      </c>
      <c r="F81" s="15">
        <f t="shared" si="17"/>
        <v>340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75</v>
      </c>
      <c r="E82" s="16">
        <f>'[1]15'!E84</f>
        <v>0</v>
      </c>
      <c r="F82" s="15">
        <f t="shared" si="17"/>
        <v>340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75</v>
      </c>
      <c r="E83" s="16">
        <f>'[1]15'!E85</f>
        <v>0</v>
      </c>
      <c r="F83" s="15">
        <f t="shared" si="17"/>
        <v>340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75</v>
      </c>
      <c r="E84" s="16">
        <f>'[1]15'!E86</f>
        <v>0</v>
      </c>
      <c r="F84" s="15">
        <f t="shared" si="17"/>
        <v>340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75</v>
      </c>
      <c r="E85" s="16">
        <f>'[1]15'!E87</f>
        <v>0</v>
      </c>
      <c r="F85" s="15">
        <f t="shared" si="17"/>
        <v>340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75</v>
      </c>
      <c r="E86" s="16">
        <f>'[1]15'!E88</f>
        <v>0</v>
      </c>
      <c r="F86" s="15">
        <f t="shared" si="17"/>
        <v>340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75</v>
      </c>
      <c r="E87" s="16">
        <f>'[1]15'!E89</f>
        <v>0</v>
      </c>
      <c r="F87" s="15">
        <f t="shared" si="17"/>
        <v>340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75</v>
      </c>
      <c r="E88" s="16">
        <f>'[1]15'!E90</f>
        <v>0</v>
      </c>
      <c r="F88" s="15">
        <f t="shared" si="17"/>
        <v>340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75</v>
      </c>
      <c r="E89" s="16">
        <f>'[1]15'!E91</f>
        <v>0</v>
      </c>
      <c r="F89" s="15">
        <f t="shared" si="17"/>
        <v>340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75</v>
      </c>
      <c r="E90" s="16">
        <f>'[1]15'!E92</f>
        <v>0</v>
      </c>
      <c r="F90" s="15">
        <f t="shared" si="17"/>
        <v>340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75</v>
      </c>
      <c r="E91" s="16">
        <f>'[1]15'!E93</f>
        <v>0</v>
      </c>
      <c r="F91" s="15">
        <f t="shared" si="17"/>
        <v>340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75</v>
      </c>
      <c r="E92" s="16">
        <f>'[1]15'!E94</f>
        <v>0</v>
      </c>
      <c r="F92" s="15">
        <f t="shared" si="17"/>
        <v>340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75</v>
      </c>
      <c r="E93" s="16">
        <f>'[1]15'!E95</f>
        <v>0</v>
      </c>
      <c r="F93" s="15">
        <f t="shared" si="17"/>
        <v>340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75</v>
      </c>
      <c r="E94" s="16">
        <f>'[1]15'!E96</f>
        <v>0</v>
      </c>
      <c r="F94" s="15">
        <f t="shared" si="17"/>
        <v>340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75</v>
      </c>
      <c r="E95" s="16">
        <f>'[1]15'!E97</f>
        <v>0</v>
      </c>
      <c r="F95" s="15">
        <f t="shared" si="17"/>
        <v>340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75</v>
      </c>
      <c r="E96" s="16">
        <f>'[1]15'!E98</f>
        <v>0</v>
      </c>
      <c r="F96" s="15">
        <f t="shared" si="17"/>
        <v>340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75</v>
      </c>
      <c r="E97" s="16">
        <f>'[1]15'!E99</f>
        <v>0</v>
      </c>
      <c r="F97" s="15">
        <f t="shared" si="17"/>
        <v>340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75</v>
      </c>
      <c r="E98" s="16">
        <f>'[1]15'!E100</f>
        <v>0</v>
      </c>
      <c r="F98" s="15">
        <f t="shared" si="17"/>
        <v>340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'[2]15'!B5</f>
        <v>42</v>
      </c>
      <c r="C3" s="195">
        <f>'[2]15'!C5</f>
        <v>30</v>
      </c>
      <c r="D3" s="195">
        <f>'[2]15'!D5</f>
        <v>0</v>
      </c>
      <c r="E3" s="195">
        <f>'[2]15'!E5</f>
        <v>0</v>
      </c>
      <c r="F3" s="15">
        <f>SUM(B3:E3)</f>
        <v>72</v>
      </c>
      <c r="G3" s="194">
        <f>'[2]15'!H5</f>
        <v>37</v>
      </c>
      <c r="H3" s="195">
        <f>'[2]15'!I5</f>
        <v>0</v>
      </c>
      <c r="I3" s="195">
        <f>'[2]15'!J5</f>
        <v>0</v>
      </c>
      <c r="J3" s="195">
        <f>'[2]15'!K5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'[2]15'!B6</f>
        <v>42</v>
      </c>
      <c r="C4" s="195">
        <f>'[2]15'!C6</f>
        <v>30</v>
      </c>
      <c r="D4" s="195">
        <f>'[2]15'!D6</f>
        <v>0</v>
      </c>
      <c r="E4" s="195">
        <f>'[2]15'!E6</f>
        <v>0</v>
      </c>
      <c r="F4" s="15">
        <f>SUM(B4:E4)</f>
        <v>72</v>
      </c>
      <c r="G4" s="194">
        <f>'[2]15'!H6</f>
        <v>37</v>
      </c>
      <c r="H4" s="195">
        <f>'[2]15'!I6</f>
        <v>0</v>
      </c>
      <c r="I4" s="195">
        <f>'[2]15'!J6</f>
        <v>0</v>
      </c>
      <c r="J4" s="195">
        <f>'[2]15'!K6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'[2]15'!B7</f>
        <v>42</v>
      </c>
      <c r="C5" s="195">
        <f>'[2]15'!C7</f>
        <v>30</v>
      </c>
      <c r="D5" s="195">
        <f>'[2]15'!D7</f>
        <v>0</v>
      </c>
      <c r="E5" s="195">
        <f>'[2]15'!E7</f>
        <v>0</v>
      </c>
      <c r="F5" s="15">
        <f t="shared" ref="F5:F68" si="6">SUM(B5:E5)</f>
        <v>72</v>
      </c>
      <c r="G5" s="194">
        <f>'[2]15'!H7</f>
        <v>37</v>
      </c>
      <c r="H5" s="195">
        <f>'[2]15'!I7</f>
        <v>0</v>
      </c>
      <c r="I5" s="195">
        <f>'[2]15'!J7</f>
        <v>0</v>
      </c>
      <c r="J5" s="195">
        <f>'[2]15'!K7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'[2]15'!B8</f>
        <v>42</v>
      </c>
      <c r="C6" s="195">
        <f>'[2]15'!C8</f>
        <v>30</v>
      </c>
      <c r="D6" s="195">
        <f>'[2]15'!D8</f>
        <v>0</v>
      </c>
      <c r="E6" s="195">
        <f>'[2]15'!E8</f>
        <v>0</v>
      </c>
      <c r="F6" s="15">
        <f t="shared" si="6"/>
        <v>72</v>
      </c>
      <c r="G6" s="194">
        <f>'[2]15'!H8</f>
        <v>37</v>
      </c>
      <c r="H6" s="195">
        <f>'[2]15'!I8</f>
        <v>0</v>
      </c>
      <c r="I6" s="195">
        <f>'[2]15'!J8</f>
        <v>0</v>
      </c>
      <c r="J6" s="195">
        <f>'[2]15'!K8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'[2]15'!B9</f>
        <v>42</v>
      </c>
      <c r="C7" s="195">
        <f>'[2]15'!C9</f>
        <v>30</v>
      </c>
      <c r="D7" s="195">
        <f>'[2]15'!D9</f>
        <v>0</v>
      </c>
      <c r="E7" s="195">
        <f>'[2]15'!E9</f>
        <v>0</v>
      </c>
      <c r="F7" s="15">
        <f t="shared" si="6"/>
        <v>72</v>
      </c>
      <c r="G7" s="194">
        <f>'[2]15'!H9</f>
        <v>37</v>
      </c>
      <c r="H7" s="195">
        <f>'[2]15'!I9</f>
        <v>0</v>
      </c>
      <c r="I7" s="195">
        <f>'[2]15'!J9</f>
        <v>0</v>
      </c>
      <c r="J7" s="195">
        <f>'[2]15'!K9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'[2]15'!B10</f>
        <v>42</v>
      </c>
      <c r="C8" s="195">
        <f>'[2]15'!C10</f>
        <v>30</v>
      </c>
      <c r="D8" s="195">
        <f>'[2]15'!D10</f>
        <v>0</v>
      </c>
      <c r="E8" s="195">
        <f>'[2]15'!E10</f>
        <v>0</v>
      </c>
      <c r="F8" s="15">
        <f t="shared" si="6"/>
        <v>72</v>
      </c>
      <c r="G8" s="194">
        <f>'[2]15'!H10</f>
        <v>37</v>
      </c>
      <c r="H8" s="195">
        <f>'[2]15'!I10</f>
        <v>0</v>
      </c>
      <c r="I8" s="195">
        <f>'[2]15'!J10</f>
        <v>0</v>
      </c>
      <c r="J8" s="195">
        <f>'[2]15'!K10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'[2]15'!B11</f>
        <v>42</v>
      </c>
      <c r="C9" s="195">
        <f>'[2]15'!C11</f>
        <v>30</v>
      </c>
      <c r="D9" s="195">
        <f>'[2]15'!D11</f>
        <v>0</v>
      </c>
      <c r="E9" s="195">
        <f>'[2]15'!E11</f>
        <v>0</v>
      </c>
      <c r="F9" s="15">
        <f t="shared" si="6"/>
        <v>72</v>
      </c>
      <c r="G9" s="194">
        <f>'[2]15'!H11</f>
        <v>37</v>
      </c>
      <c r="H9" s="195">
        <f>'[2]15'!I11</f>
        <v>0</v>
      </c>
      <c r="I9" s="195">
        <f>'[2]15'!J11</f>
        <v>0</v>
      </c>
      <c r="J9" s="195">
        <f>'[2]15'!K11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'[2]15'!B12</f>
        <v>42</v>
      </c>
      <c r="C10" s="195">
        <f>'[2]15'!C12</f>
        <v>30</v>
      </c>
      <c r="D10" s="195">
        <f>'[2]15'!D12</f>
        <v>0</v>
      </c>
      <c r="E10" s="195">
        <f>'[2]15'!E12</f>
        <v>0</v>
      </c>
      <c r="F10" s="15">
        <f t="shared" si="6"/>
        <v>72</v>
      </c>
      <c r="G10" s="194">
        <f>'[2]15'!H12</f>
        <v>37</v>
      </c>
      <c r="H10" s="195">
        <f>'[2]15'!I12</f>
        <v>0</v>
      </c>
      <c r="I10" s="195">
        <f>'[2]15'!J12</f>
        <v>0</v>
      </c>
      <c r="J10" s="195">
        <f>'[2]15'!K12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'[2]15'!B13</f>
        <v>42</v>
      </c>
      <c r="C11" s="195">
        <f>'[2]15'!C13</f>
        <v>30</v>
      </c>
      <c r="D11" s="195">
        <f>'[2]15'!D13</f>
        <v>0</v>
      </c>
      <c r="E11" s="195">
        <f>'[2]15'!E13</f>
        <v>0</v>
      </c>
      <c r="F11" s="15">
        <f t="shared" si="6"/>
        <v>72</v>
      </c>
      <c r="G11" s="194">
        <f>'[2]15'!H13</f>
        <v>37</v>
      </c>
      <c r="H11" s="195">
        <f>'[2]15'!I13</f>
        <v>0</v>
      </c>
      <c r="I11" s="195">
        <f>'[2]15'!J13</f>
        <v>0</v>
      </c>
      <c r="J11" s="195">
        <f>'[2]15'!K13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'[2]15'!B14</f>
        <v>42</v>
      </c>
      <c r="C12" s="195">
        <f>'[2]15'!C14</f>
        <v>30</v>
      </c>
      <c r="D12" s="195">
        <f>'[2]15'!D14</f>
        <v>0</v>
      </c>
      <c r="E12" s="195">
        <f>'[2]15'!E14</f>
        <v>0</v>
      </c>
      <c r="F12" s="15">
        <f t="shared" si="6"/>
        <v>72</v>
      </c>
      <c r="G12" s="194">
        <f>'[2]15'!H14</f>
        <v>37</v>
      </c>
      <c r="H12" s="195">
        <f>'[2]15'!I14</f>
        <v>0</v>
      </c>
      <c r="I12" s="195">
        <f>'[2]15'!J14</f>
        <v>0</v>
      </c>
      <c r="J12" s="195">
        <f>'[2]15'!K14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'[2]15'!B15</f>
        <v>42</v>
      </c>
      <c r="C13" s="195">
        <f>'[2]15'!C15</f>
        <v>30</v>
      </c>
      <c r="D13" s="195">
        <f>'[2]15'!D15</f>
        <v>0</v>
      </c>
      <c r="E13" s="195">
        <f>'[2]15'!E15</f>
        <v>0</v>
      </c>
      <c r="F13" s="15">
        <f t="shared" si="6"/>
        <v>72</v>
      </c>
      <c r="G13" s="194">
        <f>'[2]15'!H15</f>
        <v>37</v>
      </c>
      <c r="H13" s="195">
        <f>'[2]15'!I15</f>
        <v>0</v>
      </c>
      <c r="I13" s="195">
        <f>'[2]15'!J15</f>
        <v>0</v>
      </c>
      <c r="J13" s="195">
        <f>'[2]15'!K15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'[2]15'!B16</f>
        <v>42</v>
      </c>
      <c r="C14" s="195">
        <f>'[2]15'!C16</f>
        <v>30</v>
      </c>
      <c r="D14" s="195">
        <f>'[2]15'!D16</f>
        <v>0</v>
      </c>
      <c r="E14" s="195">
        <f>'[2]15'!E16</f>
        <v>0</v>
      </c>
      <c r="F14" s="15">
        <f t="shared" si="6"/>
        <v>72</v>
      </c>
      <c r="G14" s="194">
        <f>'[2]15'!H16</f>
        <v>37</v>
      </c>
      <c r="H14" s="195">
        <f>'[2]15'!I16</f>
        <v>0</v>
      </c>
      <c r="I14" s="195">
        <f>'[2]15'!J16</f>
        <v>0</v>
      </c>
      <c r="J14" s="195">
        <f>'[2]15'!K16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'[2]15'!B17</f>
        <v>42</v>
      </c>
      <c r="C15" s="195">
        <f>'[2]15'!C17</f>
        <v>30</v>
      </c>
      <c r="D15" s="195">
        <f>'[2]15'!D17</f>
        <v>0</v>
      </c>
      <c r="E15" s="195">
        <f>'[2]15'!E17</f>
        <v>0</v>
      </c>
      <c r="F15" s="15">
        <f t="shared" si="6"/>
        <v>72</v>
      </c>
      <c r="G15" s="194">
        <f>'[2]15'!H17</f>
        <v>37</v>
      </c>
      <c r="H15" s="195">
        <f>'[2]15'!I17</f>
        <v>0</v>
      </c>
      <c r="I15" s="195">
        <f>'[2]15'!J17</f>
        <v>0</v>
      </c>
      <c r="J15" s="195">
        <f>'[2]15'!K17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'[2]15'!B18</f>
        <v>42</v>
      </c>
      <c r="C16" s="195">
        <f>'[2]15'!C18</f>
        <v>30</v>
      </c>
      <c r="D16" s="195">
        <f>'[2]15'!D18</f>
        <v>0</v>
      </c>
      <c r="E16" s="195">
        <f>'[2]15'!E18</f>
        <v>0</v>
      </c>
      <c r="F16" s="15">
        <f t="shared" si="6"/>
        <v>72</v>
      </c>
      <c r="G16" s="194">
        <f>'[2]15'!H18</f>
        <v>37</v>
      </c>
      <c r="H16" s="195">
        <f>'[2]15'!I18</f>
        <v>0</v>
      </c>
      <c r="I16" s="195">
        <f>'[2]15'!J18</f>
        <v>0</v>
      </c>
      <c r="J16" s="195">
        <f>'[2]15'!K18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'[2]15'!B19</f>
        <v>42</v>
      </c>
      <c r="C17" s="195">
        <f>'[2]15'!C19</f>
        <v>30</v>
      </c>
      <c r="D17" s="195">
        <f>'[2]15'!D19</f>
        <v>0</v>
      </c>
      <c r="E17" s="195">
        <f>'[2]15'!E19</f>
        <v>0</v>
      </c>
      <c r="F17" s="15">
        <f t="shared" si="6"/>
        <v>72</v>
      </c>
      <c r="G17" s="194">
        <f>'[2]15'!H19</f>
        <v>37</v>
      </c>
      <c r="H17" s="195">
        <f>'[2]15'!I19</f>
        <v>0</v>
      </c>
      <c r="I17" s="195">
        <f>'[2]15'!J19</f>
        <v>0</v>
      </c>
      <c r="J17" s="195">
        <f>'[2]15'!K19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'[2]15'!B20</f>
        <v>42</v>
      </c>
      <c r="C18" s="195">
        <f>'[2]15'!C20</f>
        <v>30</v>
      </c>
      <c r="D18" s="195">
        <f>'[2]15'!D20</f>
        <v>0</v>
      </c>
      <c r="E18" s="195">
        <f>'[2]15'!E20</f>
        <v>0</v>
      </c>
      <c r="F18" s="15">
        <f t="shared" si="6"/>
        <v>72</v>
      </c>
      <c r="G18" s="194">
        <f>'[2]15'!H20</f>
        <v>37</v>
      </c>
      <c r="H18" s="195">
        <f>'[2]15'!I20</f>
        <v>0</v>
      </c>
      <c r="I18" s="195">
        <f>'[2]15'!J20</f>
        <v>0</v>
      </c>
      <c r="J18" s="195">
        <f>'[2]15'!K20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'[2]15'!B21</f>
        <v>42</v>
      </c>
      <c r="C19" s="195">
        <f>'[2]15'!C21</f>
        <v>30</v>
      </c>
      <c r="D19" s="195">
        <f>'[2]15'!D21</f>
        <v>0</v>
      </c>
      <c r="E19" s="195">
        <f>'[2]15'!E21</f>
        <v>0</v>
      </c>
      <c r="F19" s="15">
        <f t="shared" si="6"/>
        <v>72</v>
      </c>
      <c r="G19" s="194">
        <f>'[2]15'!H21</f>
        <v>37</v>
      </c>
      <c r="H19" s="195">
        <f>'[2]15'!I21</f>
        <v>0</v>
      </c>
      <c r="I19" s="195">
        <f>'[2]15'!J21</f>
        <v>0</v>
      </c>
      <c r="J19" s="195">
        <f>'[2]15'!K21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'[2]15'!B22</f>
        <v>42</v>
      </c>
      <c r="C20" s="195">
        <f>'[2]15'!C22</f>
        <v>30</v>
      </c>
      <c r="D20" s="195">
        <f>'[2]15'!D22</f>
        <v>0</v>
      </c>
      <c r="E20" s="195">
        <f>'[2]15'!E22</f>
        <v>0</v>
      </c>
      <c r="F20" s="15">
        <f t="shared" si="6"/>
        <v>72</v>
      </c>
      <c r="G20" s="194">
        <f>'[2]15'!H22</f>
        <v>38</v>
      </c>
      <c r="H20" s="195">
        <f>'[2]15'!I22</f>
        <v>0</v>
      </c>
      <c r="I20" s="195">
        <f>'[2]15'!J22</f>
        <v>0</v>
      </c>
      <c r="J20" s="195">
        <f>'[2]15'!K22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'[2]15'!B23</f>
        <v>42</v>
      </c>
      <c r="C21" s="195">
        <f>'[2]15'!C23</f>
        <v>30</v>
      </c>
      <c r="D21" s="195">
        <f>'[2]15'!D23</f>
        <v>0</v>
      </c>
      <c r="E21" s="195">
        <f>'[2]15'!E23</f>
        <v>0</v>
      </c>
      <c r="F21" s="15">
        <f t="shared" si="6"/>
        <v>72</v>
      </c>
      <c r="G21" s="194">
        <f>'[2]15'!H23</f>
        <v>38</v>
      </c>
      <c r="H21" s="195">
        <f>'[2]15'!I23</f>
        <v>0</v>
      </c>
      <c r="I21" s="195">
        <f>'[2]15'!J23</f>
        <v>0</v>
      </c>
      <c r="J21" s="195">
        <f>'[2]15'!K23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'[2]15'!B24</f>
        <v>42</v>
      </c>
      <c r="C22" s="195">
        <f>'[2]15'!C24</f>
        <v>30</v>
      </c>
      <c r="D22" s="195">
        <f>'[2]15'!D24</f>
        <v>0</v>
      </c>
      <c r="E22" s="195">
        <f>'[2]15'!E24</f>
        <v>0</v>
      </c>
      <c r="F22" s="15">
        <f t="shared" si="6"/>
        <v>72</v>
      </c>
      <c r="G22" s="194">
        <f>'[2]15'!H24</f>
        <v>38</v>
      </c>
      <c r="H22" s="195">
        <f>'[2]15'!I24</f>
        <v>0</v>
      </c>
      <c r="I22" s="195">
        <f>'[2]15'!J24</f>
        <v>0</v>
      </c>
      <c r="J22" s="195">
        <f>'[2]15'!K24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'[2]15'!B25</f>
        <v>42</v>
      </c>
      <c r="C23" s="195">
        <f>'[2]15'!C25</f>
        <v>30</v>
      </c>
      <c r="D23" s="195">
        <f>'[2]15'!D25</f>
        <v>0</v>
      </c>
      <c r="E23" s="195">
        <f>'[2]15'!E25</f>
        <v>0</v>
      </c>
      <c r="F23" s="15">
        <f t="shared" si="6"/>
        <v>72</v>
      </c>
      <c r="G23" s="194">
        <f>'[2]15'!H25</f>
        <v>38</v>
      </c>
      <c r="H23" s="195">
        <f>'[2]15'!I25</f>
        <v>0</v>
      </c>
      <c r="I23" s="195">
        <f>'[2]15'!J25</f>
        <v>0</v>
      </c>
      <c r="J23" s="195">
        <f>'[2]15'!K25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'[2]15'!B26</f>
        <v>42</v>
      </c>
      <c r="C24" s="195">
        <f>'[2]15'!C26</f>
        <v>30</v>
      </c>
      <c r="D24" s="195">
        <f>'[2]15'!D26</f>
        <v>0</v>
      </c>
      <c r="E24" s="195">
        <f>'[2]15'!E26</f>
        <v>0</v>
      </c>
      <c r="F24" s="15">
        <f t="shared" si="6"/>
        <v>72</v>
      </c>
      <c r="G24" s="194">
        <f>'[2]15'!H26</f>
        <v>38</v>
      </c>
      <c r="H24" s="195">
        <f>'[2]15'!I26</f>
        <v>0</v>
      </c>
      <c r="I24" s="195">
        <f>'[2]15'!J26</f>
        <v>0</v>
      </c>
      <c r="J24" s="195">
        <f>'[2]15'!K26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'[2]15'!B27</f>
        <v>42</v>
      </c>
      <c r="C25" s="195">
        <f>'[2]15'!C27</f>
        <v>30</v>
      </c>
      <c r="D25" s="195">
        <f>'[2]15'!D27</f>
        <v>0</v>
      </c>
      <c r="E25" s="195">
        <f>'[2]15'!E27</f>
        <v>0</v>
      </c>
      <c r="F25" s="15">
        <f t="shared" si="6"/>
        <v>72</v>
      </c>
      <c r="G25" s="194">
        <f>'[2]15'!H27</f>
        <v>38</v>
      </c>
      <c r="H25" s="195">
        <f>'[2]15'!I27</f>
        <v>0</v>
      </c>
      <c r="I25" s="195">
        <f>'[2]15'!J27</f>
        <v>0</v>
      </c>
      <c r="J25" s="195">
        <f>'[2]15'!K27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'[2]15'!B28</f>
        <v>42</v>
      </c>
      <c r="C26" s="195">
        <f>'[2]15'!C28</f>
        <v>30</v>
      </c>
      <c r="D26" s="195">
        <f>'[2]15'!D28</f>
        <v>0</v>
      </c>
      <c r="E26" s="195">
        <f>'[2]15'!E28</f>
        <v>0</v>
      </c>
      <c r="F26" s="15">
        <f t="shared" si="6"/>
        <v>72</v>
      </c>
      <c r="G26" s="194">
        <f>'[2]15'!H28</f>
        <v>38</v>
      </c>
      <c r="H26" s="195">
        <f>'[2]15'!I28</f>
        <v>0</v>
      </c>
      <c r="I26" s="195">
        <f>'[2]15'!J28</f>
        <v>0</v>
      </c>
      <c r="J26" s="195">
        <f>'[2]15'!K28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'[2]15'!B29</f>
        <v>42</v>
      </c>
      <c r="C27" s="195">
        <f>'[2]15'!C29</f>
        <v>30</v>
      </c>
      <c r="D27" s="195">
        <f>'[2]15'!D29</f>
        <v>0</v>
      </c>
      <c r="E27" s="195">
        <f>'[2]15'!E29</f>
        <v>0</v>
      </c>
      <c r="F27" s="15">
        <f t="shared" si="6"/>
        <v>72</v>
      </c>
      <c r="G27" s="194">
        <f>'[2]15'!H29</f>
        <v>37</v>
      </c>
      <c r="H27" s="195">
        <f>'[2]15'!I29</f>
        <v>0</v>
      </c>
      <c r="I27" s="195">
        <f>'[2]15'!J29</f>
        <v>0</v>
      </c>
      <c r="J27" s="195">
        <f>'[2]15'!K29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'[2]15'!B30</f>
        <v>42</v>
      </c>
      <c r="C28" s="195">
        <f>'[2]15'!C30</f>
        <v>30</v>
      </c>
      <c r="D28" s="195">
        <f>'[2]15'!D30</f>
        <v>0</v>
      </c>
      <c r="E28" s="195">
        <f>'[2]15'!E30</f>
        <v>0</v>
      </c>
      <c r="F28" s="15">
        <f t="shared" si="6"/>
        <v>72</v>
      </c>
      <c r="G28" s="194">
        <f>'[2]15'!H30</f>
        <v>37</v>
      </c>
      <c r="H28" s="195">
        <f>'[2]15'!I30</f>
        <v>0</v>
      </c>
      <c r="I28" s="195">
        <f>'[2]15'!J30</f>
        <v>0</v>
      </c>
      <c r="J28" s="195">
        <f>'[2]15'!K30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'[2]15'!B31</f>
        <v>42</v>
      </c>
      <c r="C29" s="195">
        <f>'[2]15'!C31</f>
        <v>30</v>
      </c>
      <c r="D29" s="195">
        <f>'[2]15'!D31</f>
        <v>0</v>
      </c>
      <c r="E29" s="195">
        <f>'[2]15'!E31</f>
        <v>0</v>
      </c>
      <c r="F29" s="15">
        <f t="shared" si="6"/>
        <v>72</v>
      </c>
      <c r="G29" s="194">
        <f>'[2]15'!H31</f>
        <v>37</v>
      </c>
      <c r="H29" s="195">
        <f>'[2]15'!I31</f>
        <v>0</v>
      </c>
      <c r="I29" s="195">
        <f>'[2]15'!J31</f>
        <v>0</v>
      </c>
      <c r="J29" s="195">
        <f>'[2]15'!K31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'[2]15'!B32</f>
        <v>42</v>
      </c>
      <c r="C30" s="195">
        <f>'[2]15'!C32</f>
        <v>30</v>
      </c>
      <c r="D30" s="195">
        <f>'[2]15'!D32</f>
        <v>0</v>
      </c>
      <c r="E30" s="195">
        <f>'[2]15'!E32</f>
        <v>0</v>
      </c>
      <c r="F30" s="15">
        <f t="shared" si="6"/>
        <v>72</v>
      </c>
      <c r="G30" s="194">
        <f>'[2]15'!H32</f>
        <v>37</v>
      </c>
      <c r="H30" s="195">
        <f>'[2]15'!I32</f>
        <v>0</v>
      </c>
      <c r="I30" s="195">
        <f>'[2]15'!J32</f>
        <v>0</v>
      </c>
      <c r="J30" s="195">
        <f>'[2]15'!K32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'[2]15'!B33</f>
        <v>42</v>
      </c>
      <c r="C31" s="195">
        <f>'[2]15'!C33</f>
        <v>30</v>
      </c>
      <c r="D31" s="195">
        <f>'[2]15'!D33</f>
        <v>0</v>
      </c>
      <c r="E31" s="195">
        <f>'[2]15'!E33</f>
        <v>0</v>
      </c>
      <c r="F31" s="15">
        <f t="shared" si="6"/>
        <v>72</v>
      </c>
      <c r="G31" s="194">
        <f>'[2]15'!H33</f>
        <v>37</v>
      </c>
      <c r="H31" s="195">
        <f>'[2]15'!I33</f>
        <v>0</v>
      </c>
      <c r="I31" s="195">
        <f>'[2]15'!J33</f>
        <v>0</v>
      </c>
      <c r="J31" s="195">
        <f>'[2]15'!K33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'[2]15'!B34</f>
        <v>42</v>
      </c>
      <c r="C32" s="195">
        <f>'[2]15'!C34</f>
        <v>30</v>
      </c>
      <c r="D32" s="195">
        <f>'[2]15'!D34</f>
        <v>0</v>
      </c>
      <c r="E32" s="195">
        <f>'[2]15'!E34</f>
        <v>0</v>
      </c>
      <c r="F32" s="15">
        <f t="shared" si="6"/>
        <v>72</v>
      </c>
      <c r="G32" s="194">
        <f>'[2]15'!H34</f>
        <v>37</v>
      </c>
      <c r="H32" s="195">
        <f>'[2]15'!I34</f>
        <v>0</v>
      </c>
      <c r="I32" s="195">
        <f>'[2]15'!J34</f>
        <v>0</v>
      </c>
      <c r="J32" s="195">
        <f>'[2]15'!K34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'[2]15'!B35</f>
        <v>42</v>
      </c>
      <c r="C33" s="195">
        <f>'[2]15'!C35</f>
        <v>30</v>
      </c>
      <c r="D33" s="195">
        <f>'[2]15'!D35</f>
        <v>0</v>
      </c>
      <c r="E33" s="195">
        <f>'[2]15'!E35</f>
        <v>0</v>
      </c>
      <c r="F33" s="15">
        <f t="shared" si="6"/>
        <v>72</v>
      </c>
      <c r="G33" s="194">
        <f>'[2]15'!H35</f>
        <v>37</v>
      </c>
      <c r="H33" s="195">
        <f>'[2]15'!I35</f>
        <v>0</v>
      </c>
      <c r="I33" s="195">
        <f>'[2]15'!J35</f>
        <v>0</v>
      </c>
      <c r="J33" s="195">
        <f>'[2]15'!K35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'[2]15'!B36</f>
        <v>42</v>
      </c>
      <c r="C34" s="195">
        <f>'[2]15'!C36</f>
        <v>30</v>
      </c>
      <c r="D34" s="195">
        <f>'[2]15'!D36</f>
        <v>0</v>
      </c>
      <c r="E34" s="195">
        <f>'[2]15'!E36</f>
        <v>0</v>
      </c>
      <c r="F34" s="15">
        <f t="shared" si="6"/>
        <v>72</v>
      </c>
      <c r="G34" s="194">
        <f>'[2]15'!H36</f>
        <v>37</v>
      </c>
      <c r="H34" s="195">
        <f>'[2]15'!I36</f>
        <v>0</v>
      </c>
      <c r="I34" s="195">
        <f>'[2]15'!J36</f>
        <v>0</v>
      </c>
      <c r="J34" s="195">
        <f>'[2]15'!K36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'[2]15'!B37</f>
        <v>42</v>
      </c>
      <c r="C35" s="195">
        <f>'[2]15'!C37</f>
        <v>30</v>
      </c>
      <c r="D35" s="195">
        <f>'[2]15'!D37</f>
        <v>0</v>
      </c>
      <c r="E35" s="195">
        <f>'[2]15'!E37</f>
        <v>0</v>
      </c>
      <c r="F35" s="15">
        <f t="shared" si="6"/>
        <v>72</v>
      </c>
      <c r="G35" s="194">
        <f>'[2]15'!H37</f>
        <v>37</v>
      </c>
      <c r="H35" s="195">
        <f>'[2]15'!I37</f>
        <v>0</v>
      </c>
      <c r="I35" s="195">
        <f>'[2]15'!J37</f>
        <v>0</v>
      </c>
      <c r="J35" s="195">
        <f>'[2]15'!K37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'[2]15'!B38</f>
        <v>42</v>
      </c>
      <c r="C36" s="195">
        <f>'[2]15'!C38</f>
        <v>30</v>
      </c>
      <c r="D36" s="195">
        <f>'[2]15'!D38</f>
        <v>0</v>
      </c>
      <c r="E36" s="195">
        <f>'[2]15'!E38</f>
        <v>0</v>
      </c>
      <c r="F36" s="15">
        <f t="shared" si="6"/>
        <v>72</v>
      </c>
      <c r="G36" s="194">
        <f>'[2]15'!H38</f>
        <v>37</v>
      </c>
      <c r="H36" s="195">
        <f>'[2]15'!I38</f>
        <v>0</v>
      </c>
      <c r="I36" s="195">
        <f>'[2]15'!J38</f>
        <v>0</v>
      </c>
      <c r="J36" s="195">
        <f>'[2]15'!K38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'[2]15'!B39</f>
        <v>42</v>
      </c>
      <c r="C37" s="195">
        <f>'[2]15'!C39</f>
        <v>30</v>
      </c>
      <c r="D37" s="195">
        <f>'[2]15'!D39</f>
        <v>0</v>
      </c>
      <c r="E37" s="195">
        <f>'[2]15'!E39</f>
        <v>0</v>
      </c>
      <c r="F37" s="15">
        <f t="shared" si="6"/>
        <v>72</v>
      </c>
      <c r="G37" s="194">
        <f>'[2]15'!H39</f>
        <v>37</v>
      </c>
      <c r="H37" s="195">
        <f>'[2]15'!I39</f>
        <v>0</v>
      </c>
      <c r="I37" s="195">
        <f>'[2]15'!J39</f>
        <v>0</v>
      </c>
      <c r="J37" s="195">
        <f>'[2]15'!K39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'[2]15'!B40</f>
        <v>42</v>
      </c>
      <c r="C38" s="195">
        <f>'[2]15'!C40</f>
        <v>30</v>
      </c>
      <c r="D38" s="195">
        <f>'[2]15'!D40</f>
        <v>0</v>
      </c>
      <c r="E38" s="195">
        <f>'[2]15'!E40</f>
        <v>0</v>
      </c>
      <c r="F38" s="15">
        <f t="shared" si="6"/>
        <v>72</v>
      </c>
      <c r="G38" s="194">
        <f>'[2]15'!H40</f>
        <v>37</v>
      </c>
      <c r="H38" s="195">
        <f>'[2]15'!I40</f>
        <v>0</v>
      </c>
      <c r="I38" s="195">
        <f>'[2]15'!J40</f>
        <v>0</v>
      </c>
      <c r="J38" s="195">
        <f>'[2]15'!K40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'[2]15'!B41</f>
        <v>42</v>
      </c>
      <c r="C39" s="195">
        <f>'[2]15'!C41</f>
        <v>30</v>
      </c>
      <c r="D39" s="195">
        <f>'[2]15'!D41</f>
        <v>0</v>
      </c>
      <c r="E39" s="195">
        <f>'[2]15'!E41</f>
        <v>0</v>
      </c>
      <c r="F39" s="15">
        <f t="shared" si="6"/>
        <v>72</v>
      </c>
      <c r="G39" s="194">
        <f>'[2]15'!H41</f>
        <v>37</v>
      </c>
      <c r="H39" s="195">
        <f>'[2]15'!I41</f>
        <v>0</v>
      </c>
      <c r="I39" s="195">
        <f>'[2]15'!J41</f>
        <v>0</v>
      </c>
      <c r="J39" s="195">
        <f>'[2]15'!K41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'[2]15'!B42</f>
        <v>42</v>
      </c>
      <c r="C40" s="195">
        <f>'[2]15'!C42</f>
        <v>30</v>
      </c>
      <c r="D40" s="195">
        <f>'[2]15'!D42</f>
        <v>0</v>
      </c>
      <c r="E40" s="195">
        <f>'[2]15'!E42</f>
        <v>0</v>
      </c>
      <c r="F40" s="15">
        <f t="shared" si="6"/>
        <v>72</v>
      </c>
      <c r="G40" s="194">
        <f>'[2]15'!H42</f>
        <v>37</v>
      </c>
      <c r="H40" s="195">
        <f>'[2]15'!I42</f>
        <v>0</v>
      </c>
      <c r="I40" s="195">
        <f>'[2]15'!J42</f>
        <v>0</v>
      </c>
      <c r="J40" s="195">
        <f>'[2]15'!K42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'[2]15'!B43</f>
        <v>42</v>
      </c>
      <c r="C41" s="195">
        <f>'[2]15'!C43</f>
        <v>30</v>
      </c>
      <c r="D41" s="195">
        <f>'[2]15'!D43</f>
        <v>0</v>
      </c>
      <c r="E41" s="195">
        <f>'[2]15'!E43</f>
        <v>0</v>
      </c>
      <c r="F41" s="15">
        <f t="shared" si="6"/>
        <v>72</v>
      </c>
      <c r="G41" s="194">
        <f>'[2]15'!H43</f>
        <v>37</v>
      </c>
      <c r="H41" s="195">
        <f>'[2]15'!I43</f>
        <v>0</v>
      </c>
      <c r="I41" s="195">
        <f>'[2]15'!J43</f>
        <v>0</v>
      </c>
      <c r="J41" s="195">
        <f>'[2]15'!K43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'[2]15'!B44</f>
        <v>42</v>
      </c>
      <c r="C42" s="195">
        <f>'[2]15'!C44</f>
        <v>30</v>
      </c>
      <c r="D42" s="195">
        <f>'[2]15'!D44</f>
        <v>0</v>
      </c>
      <c r="E42" s="195">
        <f>'[2]15'!E44</f>
        <v>0</v>
      </c>
      <c r="F42" s="15">
        <f t="shared" si="6"/>
        <v>72</v>
      </c>
      <c r="G42" s="194">
        <f>'[2]15'!H44</f>
        <v>37</v>
      </c>
      <c r="H42" s="195">
        <f>'[2]15'!I44</f>
        <v>0</v>
      </c>
      <c r="I42" s="195">
        <f>'[2]15'!J44</f>
        <v>0</v>
      </c>
      <c r="J42" s="195">
        <f>'[2]15'!K44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'[2]15'!B45</f>
        <v>42</v>
      </c>
      <c r="C43" s="195">
        <f>'[2]15'!C45</f>
        <v>30</v>
      </c>
      <c r="D43" s="195">
        <f>'[2]15'!D45</f>
        <v>0</v>
      </c>
      <c r="E43" s="195">
        <f>'[2]15'!E45</f>
        <v>0</v>
      </c>
      <c r="F43" s="15">
        <f t="shared" si="6"/>
        <v>72</v>
      </c>
      <c r="G43" s="194">
        <f>'[2]15'!H45</f>
        <v>37</v>
      </c>
      <c r="H43" s="195">
        <f>'[2]15'!I45</f>
        <v>0</v>
      </c>
      <c r="I43" s="195">
        <f>'[2]15'!J45</f>
        <v>0</v>
      </c>
      <c r="J43" s="195">
        <f>'[2]15'!K45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'[2]15'!B46</f>
        <v>42</v>
      </c>
      <c r="C44" s="195">
        <f>'[2]15'!C46</f>
        <v>30</v>
      </c>
      <c r="D44" s="195">
        <f>'[2]15'!D46</f>
        <v>0</v>
      </c>
      <c r="E44" s="195">
        <f>'[2]15'!E46</f>
        <v>0</v>
      </c>
      <c r="F44" s="15">
        <f t="shared" si="6"/>
        <v>72</v>
      </c>
      <c r="G44" s="194">
        <f>'[2]15'!H46</f>
        <v>37</v>
      </c>
      <c r="H44" s="195">
        <f>'[2]15'!I46</f>
        <v>0</v>
      </c>
      <c r="I44" s="195">
        <f>'[2]15'!J46</f>
        <v>0</v>
      </c>
      <c r="J44" s="195">
        <f>'[2]15'!K46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'[2]15'!B47</f>
        <v>42</v>
      </c>
      <c r="C45" s="195">
        <f>'[2]15'!C47</f>
        <v>30</v>
      </c>
      <c r="D45" s="195">
        <f>'[2]15'!D47</f>
        <v>0</v>
      </c>
      <c r="E45" s="195">
        <f>'[2]15'!E47</f>
        <v>0</v>
      </c>
      <c r="F45" s="15">
        <f t="shared" si="6"/>
        <v>72</v>
      </c>
      <c r="G45" s="194">
        <f>'[2]15'!H47</f>
        <v>37</v>
      </c>
      <c r="H45" s="195">
        <f>'[2]15'!I47</f>
        <v>0</v>
      </c>
      <c r="I45" s="195">
        <f>'[2]15'!J47</f>
        <v>0</v>
      </c>
      <c r="J45" s="195">
        <f>'[2]15'!K47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'[2]15'!B48</f>
        <v>42</v>
      </c>
      <c r="C46" s="195">
        <f>'[2]15'!C48</f>
        <v>30</v>
      </c>
      <c r="D46" s="195">
        <f>'[2]15'!D48</f>
        <v>0</v>
      </c>
      <c r="E46" s="195">
        <f>'[2]15'!E48</f>
        <v>0</v>
      </c>
      <c r="F46" s="15">
        <f t="shared" si="6"/>
        <v>72</v>
      </c>
      <c r="G46" s="194">
        <f>'[2]15'!H48</f>
        <v>37</v>
      </c>
      <c r="H46" s="195">
        <f>'[2]15'!I48</f>
        <v>0</v>
      </c>
      <c r="I46" s="195">
        <f>'[2]15'!J48</f>
        <v>0</v>
      </c>
      <c r="J46" s="195">
        <f>'[2]15'!K48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'[2]15'!B49</f>
        <v>42</v>
      </c>
      <c r="C47" s="195">
        <f>'[2]15'!C49</f>
        <v>30</v>
      </c>
      <c r="D47" s="195">
        <f>'[2]15'!D49</f>
        <v>0</v>
      </c>
      <c r="E47" s="195">
        <f>'[2]15'!E49</f>
        <v>0</v>
      </c>
      <c r="F47" s="15">
        <f t="shared" si="6"/>
        <v>72</v>
      </c>
      <c r="G47" s="194">
        <f>'[2]15'!H49</f>
        <v>38</v>
      </c>
      <c r="H47" s="195">
        <f>'[2]15'!I49</f>
        <v>0</v>
      </c>
      <c r="I47" s="195">
        <f>'[2]15'!J49</f>
        <v>0</v>
      </c>
      <c r="J47" s="195">
        <f>'[2]15'!K49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'[2]15'!B50</f>
        <v>42</v>
      </c>
      <c r="C48" s="195">
        <f>'[2]15'!C50</f>
        <v>30</v>
      </c>
      <c r="D48" s="195">
        <f>'[2]15'!D50</f>
        <v>0</v>
      </c>
      <c r="E48" s="195">
        <f>'[2]15'!E50</f>
        <v>0</v>
      </c>
      <c r="F48" s="15">
        <f t="shared" si="6"/>
        <v>72</v>
      </c>
      <c r="G48" s="194">
        <f>'[2]15'!H50</f>
        <v>38</v>
      </c>
      <c r="H48" s="195">
        <f>'[2]15'!I50</f>
        <v>0</v>
      </c>
      <c r="I48" s="195">
        <f>'[2]15'!J50</f>
        <v>0</v>
      </c>
      <c r="J48" s="195">
        <f>'[2]15'!K50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'[2]15'!B51</f>
        <v>42</v>
      </c>
      <c r="C49" s="195">
        <f>'[2]15'!C51</f>
        <v>30</v>
      </c>
      <c r="D49" s="195">
        <f>'[2]15'!D51</f>
        <v>0</v>
      </c>
      <c r="E49" s="195">
        <f>'[2]15'!E51</f>
        <v>0</v>
      </c>
      <c r="F49" s="15">
        <f t="shared" si="6"/>
        <v>72</v>
      </c>
      <c r="G49" s="194">
        <f>'[2]15'!H51</f>
        <v>38</v>
      </c>
      <c r="H49" s="195">
        <f>'[2]15'!I51</f>
        <v>0</v>
      </c>
      <c r="I49" s="195">
        <f>'[2]15'!J51</f>
        <v>0</v>
      </c>
      <c r="J49" s="195">
        <f>'[2]15'!K51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'[2]15'!B52</f>
        <v>42</v>
      </c>
      <c r="C50" s="195">
        <f>'[2]15'!C52</f>
        <v>30</v>
      </c>
      <c r="D50" s="195">
        <f>'[2]15'!D52</f>
        <v>0</v>
      </c>
      <c r="E50" s="195">
        <f>'[2]15'!E52</f>
        <v>0</v>
      </c>
      <c r="F50" s="15">
        <f t="shared" si="6"/>
        <v>72</v>
      </c>
      <c r="G50" s="194">
        <f>'[2]15'!H52</f>
        <v>38</v>
      </c>
      <c r="H50" s="195">
        <f>'[2]15'!I52</f>
        <v>0</v>
      </c>
      <c r="I50" s="195">
        <f>'[2]15'!J52</f>
        <v>0</v>
      </c>
      <c r="J50" s="195">
        <f>'[2]15'!K52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'[2]15'!B53</f>
        <v>42</v>
      </c>
      <c r="C51" s="195">
        <f>'[2]15'!C53</f>
        <v>30</v>
      </c>
      <c r="D51" s="195">
        <f>'[2]15'!D53</f>
        <v>0</v>
      </c>
      <c r="E51" s="195">
        <f>'[2]15'!E53</f>
        <v>0</v>
      </c>
      <c r="F51" s="15">
        <f t="shared" si="6"/>
        <v>72</v>
      </c>
      <c r="G51" s="194">
        <f>'[2]15'!H53</f>
        <v>38</v>
      </c>
      <c r="H51" s="195">
        <f>'[2]15'!I53</f>
        <v>0</v>
      </c>
      <c r="I51" s="195">
        <f>'[2]15'!J53</f>
        <v>0</v>
      </c>
      <c r="J51" s="195">
        <f>'[2]15'!K53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'[2]15'!B54</f>
        <v>42</v>
      </c>
      <c r="C52" s="195">
        <f>'[2]15'!C54</f>
        <v>30</v>
      </c>
      <c r="D52" s="195">
        <f>'[2]15'!D54</f>
        <v>0</v>
      </c>
      <c r="E52" s="195">
        <f>'[2]15'!E54</f>
        <v>0</v>
      </c>
      <c r="F52" s="15">
        <f t="shared" si="6"/>
        <v>72</v>
      </c>
      <c r="G52" s="194">
        <f>'[2]15'!H54</f>
        <v>38</v>
      </c>
      <c r="H52" s="195">
        <f>'[2]15'!I54</f>
        <v>0</v>
      </c>
      <c r="I52" s="195">
        <f>'[2]15'!J54</f>
        <v>0</v>
      </c>
      <c r="J52" s="195">
        <f>'[2]15'!K54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'[2]15'!B55</f>
        <v>42</v>
      </c>
      <c r="C53" s="195">
        <f>'[2]15'!C55</f>
        <v>30</v>
      </c>
      <c r="D53" s="195">
        <f>'[2]15'!D55</f>
        <v>0</v>
      </c>
      <c r="E53" s="195">
        <f>'[2]15'!E55</f>
        <v>0</v>
      </c>
      <c r="F53" s="15">
        <f t="shared" si="6"/>
        <v>72</v>
      </c>
      <c r="G53" s="194">
        <f>'[2]15'!H55</f>
        <v>38</v>
      </c>
      <c r="H53" s="195">
        <f>'[2]15'!I55</f>
        <v>0</v>
      </c>
      <c r="I53" s="195">
        <f>'[2]15'!J55</f>
        <v>0</v>
      </c>
      <c r="J53" s="195">
        <f>'[2]15'!K55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'[2]15'!B56</f>
        <v>42</v>
      </c>
      <c r="C54" s="195">
        <f>'[2]15'!C56</f>
        <v>30</v>
      </c>
      <c r="D54" s="195">
        <f>'[2]15'!D56</f>
        <v>0</v>
      </c>
      <c r="E54" s="195">
        <f>'[2]15'!E56</f>
        <v>0</v>
      </c>
      <c r="F54" s="15">
        <f t="shared" si="6"/>
        <v>72</v>
      </c>
      <c r="G54" s="194">
        <f>'[2]15'!H56</f>
        <v>38</v>
      </c>
      <c r="H54" s="195">
        <f>'[2]15'!I56</f>
        <v>0</v>
      </c>
      <c r="I54" s="195">
        <f>'[2]15'!J56</f>
        <v>0</v>
      </c>
      <c r="J54" s="195">
        <f>'[2]15'!K56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'[2]15'!B57</f>
        <v>42</v>
      </c>
      <c r="C55" s="195">
        <f>'[2]15'!C57</f>
        <v>30</v>
      </c>
      <c r="D55" s="195">
        <f>'[2]15'!D57</f>
        <v>0</v>
      </c>
      <c r="E55" s="195">
        <f>'[2]15'!E57</f>
        <v>0</v>
      </c>
      <c r="F55" s="15">
        <f t="shared" si="6"/>
        <v>72</v>
      </c>
      <c r="G55" s="194">
        <f>'[2]15'!H57</f>
        <v>37</v>
      </c>
      <c r="H55" s="195">
        <f>'[2]15'!I57</f>
        <v>0</v>
      </c>
      <c r="I55" s="195">
        <f>'[2]15'!J57</f>
        <v>0</v>
      </c>
      <c r="J55" s="195">
        <f>'[2]15'!K57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'[2]15'!B58</f>
        <v>42</v>
      </c>
      <c r="C56" s="195">
        <f>'[2]15'!C58</f>
        <v>30</v>
      </c>
      <c r="D56" s="195">
        <f>'[2]15'!D58</f>
        <v>0</v>
      </c>
      <c r="E56" s="195">
        <f>'[2]15'!E58</f>
        <v>0</v>
      </c>
      <c r="F56" s="15">
        <f t="shared" si="6"/>
        <v>72</v>
      </c>
      <c r="G56" s="194">
        <f>'[2]15'!H58</f>
        <v>38</v>
      </c>
      <c r="H56" s="195">
        <f>'[2]15'!I58</f>
        <v>0</v>
      </c>
      <c r="I56" s="195">
        <f>'[2]15'!J58</f>
        <v>0</v>
      </c>
      <c r="J56" s="195">
        <f>'[2]15'!K58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'[2]15'!B59</f>
        <v>42</v>
      </c>
      <c r="C57" s="195">
        <f>'[2]15'!C59</f>
        <v>30</v>
      </c>
      <c r="D57" s="195">
        <f>'[2]15'!D59</f>
        <v>0</v>
      </c>
      <c r="E57" s="195">
        <f>'[2]15'!E59</f>
        <v>0</v>
      </c>
      <c r="F57" s="15">
        <f t="shared" si="6"/>
        <v>72</v>
      </c>
      <c r="G57" s="194">
        <f>'[2]15'!H59</f>
        <v>38</v>
      </c>
      <c r="H57" s="195">
        <f>'[2]15'!I59</f>
        <v>0</v>
      </c>
      <c r="I57" s="195">
        <f>'[2]15'!J59</f>
        <v>0</v>
      </c>
      <c r="J57" s="195">
        <f>'[2]15'!K59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'[2]15'!B60</f>
        <v>42</v>
      </c>
      <c r="C58" s="195">
        <f>'[2]15'!C60</f>
        <v>30</v>
      </c>
      <c r="D58" s="195">
        <f>'[2]15'!D60</f>
        <v>0</v>
      </c>
      <c r="E58" s="195">
        <f>'[2]15'!E60</f>
        <v>0</v>
      </c>
      <c r="F58" s="15">
        <f t="shared" si="6"/>
        <v>72</v>
      </c>
      <c r="G58" s="194">
        <f>'[2]15'!H60</f>
        <v>38</v>
      </c>
      <c r="H58" s="195">
        <f>'[2]15'!I60</f>
        <v>0</v>
      </c>
      <c r="I58" s="195">
        <f>'[2]15'!J60</f>
        <v>0</v>
      </c>
      <c r="J58" s="195">
        <f>'[2]15'!K60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'[2]15'!B61</f>
        <v>42</v>
      </c>
      <c r="C59" s="195">
        <f>'[2]15'!C61</f>
        <v>30</v>
      </c>
      <c r="D59" s="195">
        <f>'[2]15'!D61</f>
        <v>0</v>
      </c>
      <c r="E59" s="195">
        <f>'[2]15'!E61</f>
        <v>0</v>
      </c>
      <c r="F59" s="15">
        <f t="shared" si="6"/>
        <v>72</v>
      </c>
      <c r="G59" s="194">
        <f>'[2]15'!H61</f>
        <v>37</v>
      </c>
      <c r="H59" s="195">
        <f>'[2]15'!I61</f>
        <v>0</v>
      </c>
      <c r="I59" s="195">
        <f>'[2]15'!J61</f>
        <v>0</v>
      </c>
      <c r="J59" s="195">
        <f>'[2]15'!K61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'[2]15'!B62</f>
        <v>42</v>
      </c>
      <c r="C60" s="195">
        <f>'[2]15'!C62</f>
        <v>30</v>
      </c>
      <c r="D60" s="195">
        <f>'[2]15'!D62</f>
        <v>0</v>
      </c>
      <c r="E60" s="195">
        <f>'[2]15'!E62</f>
        <v>0</v>
      </c>
      <c r="F60" s="15">
        <f t="shared" si="6"/>
        <v>72</v>
      </c>
      <c r="G60" s="194">
        <f>'[2]15'!H62</f>
        <v>37</v>
      </c>
      <c r="H60" s="195">
        <f>'[2]15'!I62</f>
        <v>0</v>
      </c>
      <c r="I60" s="195">
        <f>'[2]15'!J62</f>
        <v>0</v>
      </c>
      <c r="J60" s="195">
        <f>'[2]15'!K62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'[2]15'!B63</f>
        <v>42</v>
      </c>
      <c r="C61" s="195">
        <f>'[2]15'!C63</f>
        <v>30</v>
      </c>
      <c r="D61" s="195">
        <f>'[2]15'!D63</f>
        <v>0</v>
      </c>
      <c r="E61" s="195">
        <f>'[2]15'!E63</f>
        <v>0</v>
      </c>
      <c r="F61" s="15">
        <f t="shared" si="6"/>
        <v>72</v>
      </c>
      <c r="G61" s="194">
        <f>'[2]15'!H63</f>
        <v>37</v>
      </c>
      <c r="H61" s="195">
        <f>'[2]15'!I63</f>
        <v>0</v>
      </c>
      <c r="I61" s="195">
        <f>'[2]15'!J63</f>
        <v>0</v>
      </c>
      <c r="J61" s="195">
        <f>'[2]15'!K63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'[2]15'!B64</f>
        <v>42</v>
      </c>
      <c r="C62" s="195">
        <f>'[2]15'!C64</f>
        <v>30</v>
      </c>
      <c r="D62" s="195">
        <f>'[2]15'!D64</f>
        <v>0</v>
      </c>
      <c r="E62" s="195">
        <f>'[2]15'!E64</f>
        <v>0</v>
      </c>
      <c r="F62" s="15">
        <f t="shared" si="6"/>
        <v>72</v>
      </c>
      <c r="G62" s="194">
        <f>'[2]15'!H64</f>
        <v>37</v>
      </c>
      <c r="H62" s="195">
        <f>'[2]15'!I64</f>
        <v>0</v>
      </c>
      <c r="I62" s="195">
        <f>'[2]15'!J64</f>
        <v>0</v>
      </c>
      <c r="J62" s="195">
        <f>'[2]15'!K64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'[2]15'!B65</f>
        <v>42</v>
      </c>
      <c r="C63" s="195">
        <f>'[2]15'!C65</f>
        <v>30</v>
      </c>
      <c r="D63" s="195">
        <f>'[2]15'!D65</f>
        <v>0</v>
      </c>
      <c r="E63" s="195">
        <f>'[2]15'!E65</f>
        <v>0</v>
      </c>
      <c r="F63" s="15">
        <f t="shared" si="6"/>
        <v>72</v>
      </c>
      <c r="G63" s="194">
        <f>'[2]15'!H65</f>
        <v>37</v>
      </c>
      <c r="H63" s="195">
        <f>'[2]15'!I65</f>
        <v>0</v>
      </c>
      <c r="I63" s="195">
        <f>'[2]15'!J65</f>
        <v>0</v>
      </c>
      <c r="J63" s="195">
        <f>'[2]15'!K65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'[2]15'!B66</f>
        <v>42</v>
      </c>
      <c r="C64" s="195">
        <f>'[2]15'!C66</f>
        <v>30</v>
      </c>
      <c r="D64" s="195">
        <f>'[2]15'!D66</f>
        <v>0</v>
      </c>
      <c r="E64" s="195">
        <f>'[2]15'!E66</f>
        <v>0</v>
      </c>
      <c r="F64" s="15">
        <f t="shared" si="6"/>
        <v>72</v>
      </c>
      <c r="G64" s="194">
        <f>'[2]15'!H66</f>
        <v>37</v>
      </c>
      <c r="H64" s="195">
        <f>'[2]15'!I66</f>
        <v>0</v>
      </c>
      <c r="I64" s="195">
        <f>'[2]15'!J66</f>
        <v>0</v>
      </c>
      <c r="J64" s="195">
        <f>'[2]15'!K66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'[2]15'!B67</f>
        <v>42</v>
      </c>
      <c r="C65" s="195">
        <f>'[2]15'!C67</f>
        <v>30</v>
      </c>
      <c r="D65" s="195">
        <f>'[2]15'!D67</f>
        <v>0</v>
      </c>
      <c r="E65" s="195">
        <f>'[2]15'!E67</f>
        <v>0</v>
      </c>
      <c r="F65" s="15">
        <f t="shared" si="6"/>
        <v>72</v>
      </c>
      <c r="G65" s="194">
        <f>'[2]15'!H67</f>
        <v>37</v>
      </c>
      <c r="H65" s="195">
        <f>'[2]15'!I67</f>
        <v>0</v>
      </c>
      <c r="I65" s="195">
        <f>'[2]15'!J67</f>
        <v>0</v>
      </c>
      <c r="J65" s="195">
        <f>'[2]15'!K67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'[2]15'!B68</f>
        <v>42</v>
      </c>
      <c r="C66" s="195">
        <f>'[2]15'!C68</f>
        <v>30</v>
      </c>
      <c r="D66" s="195">
        <f>'[2]15'!D68</f>
        <v>0</v>
      </c>
      <c r="E66" s="195">
        <f>'[2]15'!E68</f>
        <v>0</v>
      </c>
      <c r="F66" s="15">
        <f t="shared" si="6"/>
        <v>72</v>
      </c>
      <c r="G66" s="194">
        <f>'[2]15'!H68</f>
        <v>37</v>
      </c>
      <c r="H66" s="195">
        <f>'[2]15'!I68</f>
        <v>0</v>
      </c>
      <c r="I66" s="195">
        <f>'[2]15'!J68</f>
        <v>0</v>
      </c>
      <c r="J66" s="195">
        <f>'[2]15'!K68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'[2]15'!B69</f>
        <v>42</v>
      </c>
      <c r="C67" s="195">
        <f>'[2]15'!C69</f>
        <v>30</v>
      </c>
      <c r="D67" s="195">
        <f>'[2]15'!D69</f>
        <v>0</v>
      </c>
      <c r="E67" s="195">
        <f>'[2]15'!E69</f>
        <v>0</v>
      </c>
      <c r="F67" s="15">
        <f t="shared" si="6"/>
        <v>72</v>
      </c>
      <c r="G67" s="194">
        <f>'[2]15'!H69</f>
        <v>37</v>
      </c>
      <c r="H67" s="195">
        <f>'[2]15'!I69</f>
        <v>0</v>
      </c>
      <c r="I67" s="195">
        <f>'[2]15'!J69</f>
        <v>0</v>
      </c>
      <c r="J67" s="195">
        <f>'[2]15'!K69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'[2]15'!B70</f>
        <v>42</v>
      </c>
      <c r="C68" s="195">
        <f>'[2]15'!C70</f>
        <v>30</v>
      </c>
      <c r="D68" s="195">
        <f>'[2]15'!D70</f>
        <v>0</v>
      </c>
      <c r="E68" s="195">
        <f>'[2]15'!E70</f>
        <v>0</v>
      </c>
      <c r="F68" s="15">
        <f t="shared" si="6"/>
        <v>72</v>
      </c>
      <c r="G68" s="194">
        <f>'[2]15'!H70</f>
        <v>37</v>
      </c>
      <c r="H68" s="195">
        <f>'[2]15'!I70</f>
        <v>0</v>
      </c>
      <c r="I68" s="195">
        <f>'[2]15'!J70</f>
        <v>0</v>
      </c>
      <c r="J68" s="195">
        <f>'[2]15'!K70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'[2]15'!B71</f>
        <v>42</v>
      </c>
      <c r="C69" s="195">
        <f>'[2]15'!C71</f>
        <v>30</v>
      </c>
      <c r="D69" s="195">
        <f>'[2]15'!D71</f>
        <v>0</v>
      </c>
      <c r="E69" s="195">
        <f>'[2]15'!E71</f>
        <v>0</v>
      </c>
      <c r="F69" s="15">
        <f t="shared" ref="F69:F98" si="16">SUM(B69:E69)</f>
        <v>72</v>
      </c>
      <c r="G69" s="194">
        <f>'[2]15'!H71</f>
        <v>37</v>
      </c>
      <c r="H69" s="195">
        <f>'[2]15'!I71</f>
        <v>0</v>
      </c>
      <c r="I69" s="195">
        <f>'[2]15'!J71</f>
        <v>0</v>
      </c>
      <c r="J69" s="195">
        <f>'[2]15'!K71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'[2]15'!B72</f>
        <v>42</v>
      </c>
      <c r="C70" s="195">
        <f>'[2]15'!C72</f>
        <v>30</v>
      </c>
      <c r="D70" s="195">
        <f>'[2]15'!D72</f>
        <v>0</v>
      </c>
      <c r="E70" s="195">
        <f>'[2]15'!E72</f>
        <v>0</v>
      </c>
      <c r="F70" s="15">
        <f t="shared" si="16"/>
        <v>72</v>
      </c>
      <c r="G70" s="194">
        <f>'[2]15'!H72</f>
        <v>37</v>
      </c>
      <c r="H70" s="195">
        <f>'[2]15'!I72</f>
        <v>0</v>
      </c>
      <c r="I70" s="195">
        <f>'[2]15'!J72</f>
        <v>0</v>
      </c>
      <c r="J70" s="195">
        <f>'[2]15'!K72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'[2]15'!B73</f>
        <v>42</v>
      </c>
      <c r="C71" s="195">
        <f>'[2]15'!C73</f>
        <v>30</v>
      </c>
      <c r="D71" s="195">
        <f>'[2]15'!D73</f>
        <v>0</v>
      </c>
      <c r="E71" s="195">
        <f>'[2]15'!E73</f>
        <v>0</v>
      </c>
      <c r="F71" s="15">
        <f t="shared" si="16"/>
        <v>72</v>
      </c>
      <c r="G71" s="194">
        <f>'[2]15'!H73</f>
        <v>37</v>
      </c>
      <c r="H71" s="195">
        <f>'[2]15'!I73</f>
        <v>0</v>
      </c>
      <c r="I71" s="195">
        <f>'[2]15'!J73</f>
        <v>0</v>
      </c>
      <c r="J71" s="195">
        <f>'[2]15'!K73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'[2]15'!B74</f>
        <v>42</v>
      </c>
      <c r="C72" s="195">
        <f>'[2]15'!C74</f>
        <v>30</v>
      </c>
      <c r="D72" s="195">
        <f>'[2]15'!D74</f>
        <v>0</v>
      </c>
      <c r="E72" s="195">
        <f>'[2]15'!E74</f>
        <v>0</v>
      </c>
      <c r="F72" s="15">
        <f t="shared" si="16"/>
        <v>72</v>
      </c>
      <c r="G72" s="194">
        <f>'[2]15'!H74</f>
        <v>37</v>
      </c>
      <c r="H72" s="195">
        <f>'[2]15'!I74</f>
        <v>0</v>
      </c>
      <c r="I72" s="195">
        <f>'[2]15'!J74</f>
        <v>0</v>
      </c>
      <c r="J72" s="195">
        <f>'[2]15'!K74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'[2]15'!B75</f>
        <v>42</v>
      </c>
      <c r="C73" s="195">
        <f>'[2]15'!C75</f>
        <v>30</v>
      </c>
      <c r="D73" s="195">
        <f>'[2]15'!D75</f>
        <v>0</v>
      </c>
      <c r="E73" s="195">
        <f>'[2]15'!E75</f>
        <v>0</v>
      </c>
      <c r="F73" s="15">
        <f t="shared" si="16"/>
        <v>72</v>
      </c>
      <c r="G73" s="194">
        <f>'[2]15'!H75</f>
        <v>37</v>
      </c>
      <c r="H73" s="195">
        <f>'[2]15'!I75</f>
        <v>0</v>
      </c>
      <c r="I73" s="195">
        <f>'[2]15'!J75</f>
        <v>0</v>
      </c>
      <c r="J73" s="195">
        <f>'[2]15'!K75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'[2]15'!B76</f>
        <v>42</v>
      </c>
      <c r="C74" s="195">
        <f>'[2]15'!C76</f>
        <v>30</v>
      </c>
      <c r="D74" s="195">
        <f>'[2]15'!D76</f>
        <v>0</v>
      </c>
      <c r="E74" s="195">
        <f>'[2]15'!E76</f>
        <v>0</v>
      </c>
      <c r="F74" s="15">
        <f t="shared" si="16"/>
        <v>72</v>
      </c>
      <c r="G74" s="194">
        <f>'[2]15'!H76</f>
        <v>37</v>
      </c>
      <c r="H74" s="195">
        <f>'[2]15'!I76</f>
        <v>0</v>
      </c>
      <c r="I74" s="195">
        <f>'[2]15'!J76</f>
        <v>0</v>
      </c>
      <c r="J74" s="195">
        <f>'[2]15'!K76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'[2]15'!B77</f>
        <v>42</v>
      </c>
      <c r="C75" s="195">
        <f>'[2]15'!C77</f>
        <v>30</v>
      </c>
      <c r="D75" s="195">
        <f>'[2]15'!D77</f>
        <v>0</v>
      </c>
      <c r="E75" s="195">
        <f>'[2]15'!E77</f>
        <v>0</v>
      </c>
      <c r="F75" s="15">
        <f t="shared" si="16"/>
        <v>72</v>
      </c>
      <c r="G75" s="194">
        <f>'[2]15'!H77</f>
        <v>37</v>
      </c>
      <c r="H75" s="195">
        <f>'[2]15'!I77</f>
        <v>0</v>
      </c>
      <c r="I75" s="195">
        <f>'[2]15'!J77</f>
        <v>0</v>
      </c>
      <c r="J75" s="195">
        <f>'[2]15'!K77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'[2]15'!B78</f>
        <v>42</v>
      </c>
      <c r="C76" s="195">
        <f>'[2]15'!C78</f>
        <v>30</v>
      </c>
      <c r="D76" s="195">
        <f>'[2]15'!D78</f>
        <v>0</v>
      </c>
      <c r="E76" s="195">
        <f>'[2]15'!E78</f>
        <v>0</v>
      </c>
      <c r="F76" s="15">
        <f t="shared" si="16"/>
        <v>72</v>
      </c>
      <c r="G76" s="194">
        <f>'[2]15'!H78</f>
        <v>37</v>
      </c>
      <c r="H76" s="195">
        <f>'[2]15'!I78</f>
        <v>0</v>
      </c>
      <c r="I76" s="195">
        <f>'[2]15'!J78</f>
        <v>0</v>
      </c>
      <c r="J76" s="195">
        <f>'[2]15'!K78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'[2]15'!B79</f>
        <v>42</v>
      </c>
      <c r="C77" s="195">
        <f>'[2]15'!C79</f>
        <v>30</v>
      </c>
      <c r="D77" s="195">
        <f>'[2]15'!D79</f>
        <v>0</v>
      </c>
      <c r="E77" s="195">
        <f>'[2]15'!E79</f>
        <v>0</v>
      </c>
      <c r="F77" s="15">
        <f t="shared" si="16"/>
        <v>72</v>
      </c>
      <c r="G77" s="194">
        <f>'[2]15'!H79</f>
        <v>37</v>
      </c>
      <c r="H77" s="195">
        <f>'[2]15'!I79</f>
        <v>0</v>
      </c>
      <c r="I77" s="195">
        <f>'[2]15'!J79</f>
        <v>0</v>
      </c>
      <c r="J77" s="195">
        <f>'[2]15'!K79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'[2]15'!B80</f>
        <v>42</v>
      </c>
      <c r="C78" s="195">
        <f>'[2]15'!C80</f>
        <v>30</v>
      </c>
      <c r="D78" s="195">
        <f>'[2]15'!D80</f>
        <v>0</v>
      </c>
      <c r="E78" s="195">
        <f>'[2]15'!E80</f>
        <v>0</v>
      </c>
      <c r="F78" s="15">
        <f t="shared" si="16"/>
        <v>72</v>
      </c>
      <c r="G78" s="194">
        <f>'[2]15'!H80</f>
        <v>37</v>
      </c>
      <c r="H78" s="195">
        <f>'[2]15'!I80</f>
        <v>0</v>
      </c>
      <c r="I78" s="195">
        <f>'[2]15'!J80</f>
        <v>0</v>
      </c>
      <c r="J78" s="195">
        <f>'[2]15'!K80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'[2]15'!B81</f>
        <v>42</v>
      </c>
      <c r="C79" s="195">
        <f>'[2]15'!C81</f>
        <v>30</v>
      </c>
      <c r="D79" s="195">
        <f>'[2]15'!D81</f>
        <v>0</v>
      </c>
      <c r="E79" s="195">
        <f>'[2]15'!E81</f>
        <v>0</v>
      </c>
      <c r="F79" s="15">
        <f t="shared" si="16"/>
        <v>72</v>
      </c>
      <c r="G79" s="194">
        <f>'[2]15'!H81</f>
        <v>37</v>
      </c>
      <c r="H79" s="195">
        <f>'[2]15'!I81</f>
        <v>0</v>
      </c>
      <c r="I79" s="195">
        <f>'[2]15'!J81</f>
        <v>0</v>
      </c>
      <c r="J79" s="195">
        <f>'[2]15'!K81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'[2]15'!B82</f>
        <v>42</v>
      </c>
      <c r="C80" s="195">
        <f>'[2]15'!C82</f>
        <v>30</v>
      </c>
      <c r="D80" s="195">
        <f>'[2]15'!D82</f>
        <v>0</v>
      </c>
      <c r="E80" s="195">
        <f>'[2]15'!E82</f>
        <v>0</v>
      </c>
      <c r="F80" s="15">
        <f t="shared" si="16"/>
        <v>72</v>
      </c>
      <c r="G80" s="194">
        <f>'[2]15'!H82</f>
        <v>37</v>
      </c>
      <c r="H80" s="195">
        <f>'[2]15'!I82</f>
        <v>0</v>
      </c>
      <c r="I80" s="195">
        <f>'[2]15'!J82</f>
        <v>0</v>
      </c>
      <c r="J80" s="195">
        <f>'[2]15'!K82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'[2]15'!B83</f>
        <v>42</v>
      </c>
      <c r="C81" s="195">
        <f>'[2]15'!C83</f>
        <v>30</v>
      </c>
      <c r="D81" s="195">
        <f>'[2]15'!D83</f>
        <v>0</v>
      </c>
      <c r="E81" s="195">
        <f>'[2]15'!E83</f>
        <v>0</v>
      </c>
      <c r="F81" s="15">
        <f t="shared" si="16"/>
        <v>72</v>
      </c>
      <c r="G81" s="194">
        <f>'[2]15'!H83</f>
        <v>37</v>
      </c>
      <c r="H81" s="195">
        <f>'[2]15'!I83</f>
        <v>0</v>
      </c>
      <c r="I81" s="195">
        <f>'[2]15'!J83</f>
        <v>0</v>
      </c>
      <c r="J81" s="195">
        <f>'[2]15'!K83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'[2]15'!B84</f>
        <v>42</v>
      </c>
      <c r="C82" s="195">
        <f>'[2]15'!C84</f>
        <v>30</v>
      </c>
      <c r="D82" s="195">
        <f>'[2]15'!D84</f>
        <v>0</v>
      </c>
      <c r="E82" s="195">
        <f>'[2]15'!E84</f>
        <v>0</v>
      </c>
      <c r="F82" s="15">
        <f t="shared" si="16"/>
        <v>72</v>
      </c>
      <c r="G82" s="194">
        <f>'[2]15'!H84</f>
        <v>37</v>
      </c>
      <c r="H82" s="195">
        <f>'[2]15'!I84</f>
        <v>0</v>
      </c>
      <c r="I82" s="195">
        <f>'[2]15'!J84</f>
        <v>0</v>
      </c>
      <c r="J82" s="195">
        <f>'[2]15'!K84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'[2]15'!B85</f>
        <v>42</v>
      </c>
      <c r="C83" s="195">
        <f>'[2]15'!C85</f>
        <v>30</v>
      </c>
      <c r="D83" s="195">
        <f>'[2]15'!D85</f>
        <v>0</v>
      </c>
      <c r="E83" s="195">
        <f>'[2]15'!E85</f>
        <v>0</v>
      </c>
      <c r="F83" s="15">
        <f t="shared" si="16"/>
        <v>72</v>
      </c>
      <c r="G83" s="194">
        <f>'[2]15'!H85</f>
        <v>37</v>
      </c>
      <c r="H83" s="195">
        <f>'[2]15'!I85</f>
        <v>0</v>
      </c>
      <c r="I83" s="195">
        <f>'[2]15'!J85</f>
        <v>0</v>
      </c>
      <c r="J83" s="195">
        <f>'[2]15'!K85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'[2]15'!B86</f>
        <v>42</v>
      </c>
      <c r="C84" s="195">
        <f>'[2]15'!C86</f>
        <v>30</v>
      </c>
      <c r="D84" s="195">
        <f>'[2]15'!D86</f>
        <v>0</v>
      </c>
      <c r="E84" s="195">
        <f>'[2]15'!E86</f>
        <v>0</v>
      </c>
      <c r="F84" s="15">
        <f t="shared" si="16"/>
        <v>72</v>
      </c>
      <c r="G84" s="194">
        <f>'[2]15'!H86</f>
        <v>37</v>
      </c>
      <c r="H84" s="195">
        <f>'[2]15'!I86</f>
        <v>0</v>
      </c>
      <c r="I84" s="195">
        <f>'[2]15'!J86</f>
        <v>0</v>
      </c>
      <c r="J84" s="195">
        <f>'[2]15'!K86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'[2]15'!B87</f>
        <v>42</v>
      </c>
      <c r="C85" s="195">
        <f>'[2]15'!C87</f>
        <v>30</v>
      </c>
      <c r="D85" s="195">
        <f>'[2]15'!D87</f>
        <v>0</v>
      </c>
      <c r="E85" s="195">
        <f>'[2]15'!E87</f>
        <v>0</v>
      </c>
      <c r="F85" s="15">
        <f t="shared" si="16"/>
        <v>72</v>
      </c>
      <c r="G85" s="194">
        <f>'[2]15'!H87</f>
        <v>37</v>
      </c>
      <c r="H85" s="195">
        <f>'[2]15'!I87</f>
        <v>0</v>
      </c>
      <c r="I85" s="195">
        <f>'[2]15'!J87</f>
        <v>0</v>
      </c>
      <c r="J85" s="195">
        <f>'[2]15'!K87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'[2]15'!B88</f>
        <v>42</v>
      </c>
      <c r="C86" s="195">
        <f>'[2]15'!C88</f>
        <v>30</v>
      </c>
      <c r="D86" s="195">
        <f>'[2]15'!D88</f>
        <v>0</v>
      </c>
      <c r="E86" s="195">
        <f>'[2]15'!E88</f>
        <v>0</v>
      </c>
      <c r="F86" s="15">
        <f t="shared" si="16"/>
        <v>72</v>
      </c>
      <c r="G86" s="194">
        <f>'[2]15'!H88</f>
        <v>37</v>
      </c>
      <c r="H86" s="195">
        <f>'[2]15'!I88</f>
        <v>0</v>
      </c>
      <c r="I86" s="195">
        <f>'[2]15'!J88</f>
        <v>0</v>
      </c>
      <c r="J86" s="195">
        <f>'[2]15'!K88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'[2]15'!B89</f>
        <v>42</v>
      </c>
      <c r="C87" s="195">
        <f>'[2]15'!C89</f>
        <v>30</v>
      </c>
      <c r="D87" s="195">
        <f>'[2]15'!D89</f>
        <v>0</v>
      </c>
      <c r="E87" s="195">
        <f>'[2]15'!E89</f>
        <v>0</v>
      </c>
      <c r="F87" s="15">
        <f t="shared" si="16"/>
        <v>72</v>
      </c>
      <c r="G87" s="194">
        <f>'[2]15'!H89</f>
        <v>37</v>
      </c>
      <c r="H87" s="195">
        <f>'[2]15'!I89</f>
        <v>0</v>
      </c>
      <c r="I87" s="195">
        <f>'[2]15'!J89</f>
        <v>0</v>
      </c>
      <c r="J87" s="195">
        <f>'[2]15'!K89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'[2]15'!B90</f>
        <v>42</v>
      </c>
      <c r="C88" s="195">
        <f>'[2]15'!C90</f>
        <v>30</v>
      </c>
      <c r="D88" s="195">
        <f>'[2]15'!D90</f>
        <v>0</v>
      </c>
      <c r="E88" s="195">
        <f>'[2]15'!E90</f>
        <v>0</v>
      </c>
      <c r="F88" s="15">
        <f t="shared" si="16"/>
        <v>72</v>
      </c>
      <c r="G88" s="194">
        <f>'[2]15'!H90</f>
        <v>37</v>
      </c>
      <c r="H88" s="195">
        <f>'[2]15'!I90</f>
        <v>0</v>
      </c>
      <c r="I88" s="195">
        <f>'[2]15'!J90</f>
        <v>0</v>
      </c>
      <c r="J88" s="195">
        <f>'[2]15'!K90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'[2]15'!B91</f>
        <v>42</v>
      </c>
      <c r="C89" s="195">
        <f>'[2]15'!C91</f>
        <v>30</v>
      </c>
      <c r="D89" s="195">
        <f>'[2]15'!D91</f>
        <v>0</v>
      </c>
      <c r="E89" s="195">
        <f>'[2]15'!E91</f>
        <v>0</v>
      </c>
      <c r="F89" s="15">
        <f t="shared" si="16"/>
        <v>72</v>
      </c>
      <c r="G89" s="194">
        <f>'[2]15'!H91</f>
        <v>37</v>
      </c>
      <c r="H89" s="195">
        <f>'[2]15'!I91</f>
        <v>0</v>
      </c>
      <c r="I89" s="195">
        <f>'[2]15'!J91</f>
        <v>0</v>
      </c>
      <c r="J89" s="195">
        <f>'[2]15'!K91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'[2]15'!B92</f>
        <v>42</v>
      </c>
      <c r="C90" s="195">
        <f>'[2]15'!C92</f>
        <v>30</v>
      </c>
      <c r="D90" s="195">
        <f>'[2]15'!D92</f>
        <v>0</v>
      </c>
      <c r="E90" s="195">
        <f>'[2]15'!E92</f>
        <v>0</v>
      </c>
      <c r="F90" s="15">
        <f t="shared" si="16"/>
        <v>72</v>
      </c>
      <c r="G90" s="194">
        <f>'[2]15'!H92</f>
        <v>37</v>
      </c>
      <c r="H90" s="195">
        <f>'[2]15'!I92</f>
        <v>0</v>
      </c>
      <c r="I90" s="195">
        <f>'[2]15'!J92</f>
        <v>0</v>
      </c>
      <c r="J90" s="195">
        <f>'[2]15'!K92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'[2]15'!B93</f>
        <v>42</v>
      </c>
      <c r="C91" s="195">
        <f>'[2]15'!C93</f>
        <v>30</v>
      </c>
      <c r="D91" s="195">
        <f>'[2]15'!D93</f>
        <v>0</v>
      </c>
      <c r="E91" s="195">
        <f>'[2]15'!E93</f>
        <v>0</v>
      </c>
      <c r="F91" s="15">
        <f t="shared" si="16"/>
        <v>72</v>
      </c>
      <c r="G91" s="194">
        <f>'[2]15'!H93</f>
        <v>37</v>
      </c>
      <c r="H91" s="195">
        <f>'[2]15'!I93</f>
        <v>0</v>
      </c>
      <c r="I91" s="195">
        <f>'[2]15'!J93</f>
        <v>0</v>
      </c>
      <c r="J91" s="195">
        <f>'[2]15'!K93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'[2]15'!B94</f>
        <v>42</v>
      </c>
      <c r="C92" s="195">
        <f>'[2]15'!C94</f>
        <v>30</v>
      </c>
      <c r="D92" s="195">
        <f>'[2]15'!D94</f>
        <v>0</v>
      </c>
      <c r="E92" s="195">
        <f>'[2]15'!E94</f>
        <v>0</v>
      </c>
      <c r="F92" s="15">
        <f t="shared" si="16"/>
        <v>72</v>
      </c>
      <c r="G92" s="194">
        <f>'[2]15'!H94</f>
        <v>37</v>
      </c>
      <c r="H92" s="195">
        <f>'[2]15'!I94</f>
        <v>0</v>
      </c>
      <c r="I92" s="195">
        <f>'[2]15'!J94</f>
        <v>0</v>
      </c>
      <c r="J92" s="195">
        <f>'[2]15'!K94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'[2]15'!B95</f>
        <v>42</v>
      </c>
      <c r="C93" s="195">
        <f>'[2]15'!C95</f>
        <v>30</v>
      </c>
      <c r="D93" s="195">
        <f>'[2]15'!D95</f>
        <v>0</v>
      </c>
      <c r="E93" s="195">
        <f>'[2]15'!E95</f>
        <v>0</v>
      </c>
      <c r="F93" s="15">
        <f t="shared" si="16"/>
        <v>72</v>
      </c>
      <c r="G93" s="194">
        <f>'[2]15'!H95</f>
        <v>37</v>
      </c>
      <c r="H93" s="195">
        <f>'[2]15'!I95</f>
        <v>0</v>
      </c>
      <c r="I93" s="195">
        <f>'[2]15'!J95</f>
        <v>0</v>
      </c>
      <c r="J93" s="195">
        <f>'[2]15'!K95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'[2]15'!B96</f>
        <v>42</v>
      </c>
      <c r="C94" s="195">
        <f>'[2]15'!C96</f>
        <v>30</v>
      </c>
      <c r="D94" s="195">
        <f>'[2]15'!D96</f>
        <v>0</v>
      </c>
      <c r="E94" s="195">
        <f>'[2]15'!E96</f>
        <v>0</v>
      </c>
      <c r="F94" s="15">
        <f t="shared" si="16"/>
        <v>72</v>
      </c>
      <c r="G94" s="194">
        <f>'[2]15'!H96</f>
        <v>37</v>
      </c>
      <c r="H94" s="195">
        <f>'[2]15'!I96</f>
        <v>0</v>
      </c>
      <c r="I94" s="195">
        <f>'[2]15'!J96</f>
        <v>0</v>
      </c>
      <c r="J94" s="195">
        <f>'[2]15'!K96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'[2]15'!B97</f>
        <v>42</v>
      </c>
      <c r="C95" s="195">
        <f>'[2]15'!C97</f>
        <v>30</v>
      </c>
      <c r="D95" s="195">
        <f>'[2]15'!D97</f>
        <v>0</v>
      </c>
      <c r="E95" s="195">
        <f>'[2]15'!E97</f>
        <v>0</v>
      </c>
      <c r="F95" s="15">
        <f t="shared" si="16"/>
        <v>72</v>
      </c>
      <c r="G95" s="194">
        <f>'[2]15'!H97</f>
        <v>37</v>
      </c>
      <c r="H95" s="195">
        <f>'[2]15'!I97</f>
        <v>0</v>
      </c>
      <c r="I95" s="195">
        <f>'[2]15'!J97</f>
        <v>0</v>
      </c>
      <c r="J95" s="195">
        <f>'[2]15'!K97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'[2]15'!B98</f>
        <v>42</v>
      </c>
      <c r="C96" s="195">
        <f>'[2]15'!C98</f>
        <v>30</v>
      </c>
      <c r="D96" s="195">
        <f>'[2]15'!D98</f>
        <v>0</v>
      </c>
      <c r="E96" s="195">
        <f>'[2]15'!E98</f>
        <v>0</v>
      </c>
      <c r="F96" s="15">
        <f t="shared" si="16"/>
        <v>72</v>
      </c>
      <c r="G96" s="194">
        <f>'[2]15'!H98</f>
        <v>37</v>
      </c>
      <c r="H96" s="195">
        <f>'[2]15'!I98</f>
        <v>0</v>
      </c>
      <c r="I96" s="195">
        <f>'[2]15'!J98</f>
        <v>0</v>
      </c>
      <c r="J96" s="195">
        <f>'[2]15'!K98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'[2]15'!B99</f>
        <v>42</v>
      </c>
      <c r="C97" s="195">
        <f>'[2]15'!C99</f>
        <v>30</v>
      </c>
      <c r="D97" s="195">
        <f>'[2]15'!D99</f>
        <v>0</v>
      </c>
      <c r="E97" s="195">
        <f>'[2]15'!E99</f>
        <v>0</v>
      </c>
      <c r="F97" s="15">
        <f t="shared" si="16"/>
        <v>72</v>
      </c>
      <c r="G97" s="194">
        <f>'[2]15'!H99</f>
        <v>37</v>
      </c>
      <c r="H97" s="195">
        <f>'[2]15'!I99</f>
        <v>0</v>
      </c>
      <c r="I97" s="195">
        <f>'[2]15'!J99</f>
        <v>0</v>
      </c>
      <c r="J97" s="195">
        <f>'[2]15'!K99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'[2]15'!B100</f>
        <v>42</v>
      </c>
      <c r="C98" s="195">
        <f>'[2]15'!C100</f>
        <v>30</v>
      </c>
      <c r="D98" s="195">
        <f>'[2]15'!D100</f>
        <v>0</v>
      </c>
      <c r="E98" s="195">
        <f>'[2]15'!E100</f>
        <v>0</v>
      </c>
      <c r="F98" s="15">
        <f t="shared" si="16"/>
        <v>72</v>
      </c>
      <c r="G98" s="194">
        <f>'[2]15'!H100</f>
        <v>37</v>
      </c>
      <c r="H98" s="195">
        <f>'[2]15'!I100</f>
        <v>0</v>
      </c>
      <c r="I98" s="195">
        <f>'[2]15'!J100</f>
        <v>0</v>
      </c>
      <c r="J98" s="195">
        <f>'[2]15'!K100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0.89249999999999996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0.89249999999999996</v>
      </c>
      <c r="L99" s="128">
        <f t="shared" si="17"/>
        <v>2.4E-2</v>
      </c>
      <c r="M99" s="128">
        <f t="shared" si="17"/>
        <v>0.88019999999999998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0.88019999999999998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1030</v>
      </c>
      <c r="G3" s="16">
        <f>'[3]15'!G5</f>
        <v>0</v>
      </c>
      <c r="H3" s="17">
        <f>SUM(B3:G3)</f>
        <v>1350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25.85</v>
      </c>
      <c r="AU3" s="8">
        <v>25.85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25.85</v>
      </c>
      <c r="BM3" s="8">
        <f>AU3</f>
        <v>25.85</v>
      </c>
      <c r="BN3" s="8">
        <f>BC3</f>
        <v>26.99</v>
      </c>
      <c r="BO3" s="8">
        <f>BJ3</f>
        <v>26.99</v>
      </c>
      <c r="BP3" s="139">
        <f>BL3-BN3</f>
        <v>-1.139999999999997</v>
      </c>
      <c r="BQ3" s="139">
        <f>BM3-BO3</f>
        <v>-1.139999999999997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1030</v>
      </c>
      <c r="G4" s="16">
        <f>'[3]15'!G6</f>
        <v>0</v>
      </c>
      <c r="H4" s="17">
        <f>SUM(B4:G4)</f>
        <v>1350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25.85</v>
      </c>
      <c r="AU4" s="8">
        <v>25.85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-1.139999999999997</v>
      </c>
      <c r="BQ4" s="139">
        <f t="shared" ref="BQ4:BQ67" si="26">BM4-BO4</f>
        <v>-1.139999999999997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1030</v>
      </c>
      <c r="G5" s="16">
        <f>'[3]15'!G7</f>
        <v>0</v>
      </c>
      <c r="H5" s="17">
        <f t="shared" ref="H5:H68" si="27">SUM(B5:G5)</f>
        <v>1350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1030</v>
      </c>
      <c r="G6" s="16">
        <f>'[3]15'!G8</f>
        <v>0</v>
      </c>
      <c r="H6" s="17">
        <f t="shared" si="27"/>
        <v>1350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1030</v>
      </c>
      <c r="G7" s="16">
        <f>'[3]15'!G9</f>
        <v>0</v>
      </c>
      <c r="H7" s="17">
        <f t="shared" si="27"/>
        <v>1350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1030</v>
      </c>
      <c r="G8" s="16">
        <f>'[3]15'!G10</f>
        <v>0</v>
      </c>
      <c r="H8" s="17">
        <f t="shared" si="27"/>
        <v>1350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1030</v>
      </c>
      <c r="G9" s="16">
        <f>'[3]15'!G11</f>
        <v>0</v>
      </c>
      <c r="H9" s="17">
        <f t="shared" si="27"/>
        <v>1350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1030</v>
      </c>
      <c r="G10" s="16">
        <f>'[3]15'!G12</f>
        <v>0</v>
      </c>
      <c r="H10" s="17">
        <f t="shared" si="27"/>
        <v>1350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1030</v>
      </c>
      <c r="G11" s="16">
        <f>'[3]15'!G13</f>
        <v>0</v>
      </c>
      <c r="H11" s="17">
        <f t="shared" si="27"/>
        <v>1350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1030</v>
      </c>
      <c r="G12" s="16">
        <f>'[3]15'!G14</f>
        <v>0</v>
      </c>
      <c r="H12" s="17">
        <f t="shared" si="27"/>
        <v>1350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1030</v>
      </c>
      <c r="G13" s="16">
        <f>'[3]15'!G15</f>
        <v>0</v>
      </c>
      <c r="H13" s="17">
        <f t="shared" si="27"/>
        <v>1350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1030</v>
      </c>
      <c r="G14" s="16">
        <f>'[3]15'!G16</f>
        <v>0</v>
      </c>
      <c r="H14" s="17">
        <f t="shared" si="27"/>
        <v>1350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1030</v>
      </c>
      <c r="G15" s="16">
        <f>'[3]15'!G17</f>
        <v>0</v>
      </c>
      <c r="H15" s="17">
        <f t="shared" si="27"/>
        <v>1350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1030</v>
      </c>
      <c r="G16" s="16">
        <f>'[3]15'!G18</f>
        <v>0</v>
      </c>
      <c r="H16" s="17">
        <f t="shared" si="27"/>
        <v>1350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1030</v>
      </c>
      <c r="G17" s="16">
        <f>'[3]15'!G19</f>
        <v>0</v>
      </c>
      <c r="H17" s="17">
        <f t="shared" si="27"/>
        <v>1350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1030</v>
      </c>
      <c r="G18" s="16">
        <f>'[3]15'!G20</f>
        <v>0</v>
      </c>
      <c r="H18" s="17">
        <f t="shared" si="27"/>
        <v>1350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1030</v>
      </c>
      <c r="G19" s="16">
        <f>'[3]15'!G21</f>
        <v>0</v>
      </c>
      <c r="H19" s="17">
        <f t="shared" si="27"/>
        <v>1350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1030</v>
      </c>
      <c r="G20" s="16">
        <f>'[3]15'!G22</f>
        <v>0</v>
      </c>
      <c r="H20" s="17">
        <f t="shared" si="27"/>
        <v>1350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1030</v>
      </c>
      <c r="G21" s="16">
        <f>'[3]15'!G23</f>
        <v>0</v>
      </c>
      <c r="H21" s="17">
        <f t="shared" si="27"/>
        <v>1350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1030</v>
      </c>
      <c r="G22" s="16">
        <f>'[3]15'!G24</f>
        <v>0</v>
      </c>
      <c r="H22" s="17">
        <f t="shared" si="27"/>
        <v>1350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1030</v>
      </c>
      <c r="G23" s="16">
        <f>'[3]15'!G25</f>
        <v>0</v>
      </c>
      <c r="H23" s="17">
        <f t="shared" si="27"/>
        <v>1350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1030</v>
      </c>
      <c r="G24" s="16">
        <f>'[3]15'!G26</f>
        <v>0</v>
      </c>
      <c r="H24" s="17">
        <f t="shared" si="27"/>
        <v>1350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1030</v>
      </c>
      <c r="G25" s="16">
        <f>'[3]15'!G27</f>
        <v>0</v>
      </c>
      <c r="H25" s="17">
        <f t="shared" si="27"/>
        <v>1350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1030</v>
      </c>
      <c r="G26" s="16">
        <f>'[3]15'!G28</f>
        <v>0</v>
      </c>
      <c r="H26" s="17">
        <f t="shared" si="27"/>
        <v>1350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1030</v>
      </c>
      <c r="G27" s="16">
        <f>'[3]15'!G29</f>
        <v>0</v>
      </c>
      <c r="H27" s="17">
        <f t="shared" si="27"/>
        <v>1350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</v>
      </c>
      <c r="AU27" s="8">
        <v>30.64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</v>
      </c>
      <c r="BM27" s="8">
        <f t="shared" si="22"/>
        <v>30.64</v>
      </c>
      <c r="BN27" s="8">
        <f t="shared" si="23"/>
        <v>26.42</v>
      </c>
      <c r="BO27" s="8">
        <f t="shared" si="24"/>
        <v>32</v>
      </c>
      <c r="BP27" s="139">
        <f t="shared" si="25"/>
        <v>-1.120000000000001</v>
      </c>
      <c r="BQ27" s="139">
        <f t="shared" si="26"/>
        <v>-1.3599999999999994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1030</v>
      </c>
      <c r="G28" s="16">
        <f>'[3]15'!G30</f>
        <v>0</v>
      </c>
      <c r="H28" s="17">
        <f t="shared" si="27"/>
        <v>1350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24.17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24.17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213.82999999999998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213.82999999999998</v>
      </c>
      <c r="AT28" s="8">
        <v>23.15</v>
      </c>
      <c r="AU28" s="8">
        <v>30.64</v>
      </c>
      <c r="AW28" s="198">
        <v>24.17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24.17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23.15</v>
      </c>
      <c r="BM28" s="8">
        <f t="shared" si="22"/>
        <v>30.64</v>
      </c>
      <c r="BN28" s="8">
        <f t="shared" si="23"/>
        <v>24.17</v>
      </c>
      <c r="BO28" s="8">
        <f t="shared" si="24"/>
        <v>32</v>
      </c>
      <c r="BP28" s="139">
        <f t="shared" si="25"/>
        <v>-1.0200000000000031</v>
      </c>
      <c r="BQ28" s="139">
        <f t="shared" si="26"/>
        <v>-1.3599999999999994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1030</v>
      </c>
      <c r="G29" s="16">
        <f>'[3]15'!G31</f>
        <v>0</v>
      </c>
      <c r="H29" s="17">
        <f t="shared" si="27"/>
        <v>1350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288</v>
      </c>
      <c r="AT29" s="8">
        <v>0</v>
      </c>
      <c r="AU29" s="8">
        <v>30.64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0</v>
      </c>
      <c r="BM29" s="8">
        <f t="shared" si="22"/>
        <v>30.64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-1.3599999999999994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1030</v>
      </c>
      <c r="G30" s="16">
        <f>'[3]15'!G32</f>
        <v>0</v>
      </c>
      <c r="H30" s="17">
        <f t="shared" si="27"/>
        <v>1350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288</v>
      </c>
      <c r="AT30" s="8">
        <v>0</v>
      </c>
      <c r="AU30" s="8">
        <v>30.64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30.64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-1.3599999999999994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1030</v>
      </c>
      <c r="G31" s="16">
        <f>'[3]15'!G33</f>
        <v>0</v>
      </c>
      <c r="H31" s="17">
        <f t="shared" si="27"/>
        <v>1350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30.64</v>
      </c>
      <c r="AU31" s="8">
        <v>30.64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30.64</v>
      </c>
      <c r="BM31" s="8">
        <f t="shared" si="22"/>
        <v>30.64</v>
      </c>
      <c r="BN31" s="8">
        <f t="shared" si="23"/>
        <v>32</v>
      </c>
      <c r="BO31" s="8">
        <f t="shared" si="24"/>
        <v>32</v>
      </c>
      <c r="BP31" s="139">
        <f t="shared" si="25"/>
        <v>-1.3599999999999994</v>
      </c>
      <c r="BQ31" s="139">
        <f t="shared" si="26"/>
        <v>-1.3599999999999994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1030</v>
      </c>
      <c r="G32" s="16">
        <f>'[3]15'!G34</f>
        <v>0</v>
      </c>
      <c r="H32" s="17">
        <f t="shared" si="27"/>
        <v>1350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30.64</v>
      </c>
      <c r="AU32" s="8">
        <v>30.64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32</v>
      </c>
      <c r="BO32" s="8">
        <f t="shared" si="24"/>
        <v>32</v>
      </c>
      <c r="BP32" s="139">
        <f t="shared" si="25"/>
        <v>-1.3599999999999994</v>
      </c>
      <c r="BQ32" s="139">
        <f t="shared" si="26"/>
        <v>-1.3599999999999994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1030</v>
      </c>
      <c r="G33" s="16">
        <f>'[3]15'!G35</f>
        <v>0</v>
      </c>
      <c r="H33" s="17">
        <f t="shared" si="27"/>
        <v>1350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30.64</v>
      </c>
      <c r="AU33" s="8">
        <v>30.64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32</v>
      </c>
      <c r="BO33" s="8">
        <f t="shared" si="24"/>
        <v>32</v>
      </c>
      <c r="BP33" s="139">
        <f t="shared" si="25"/>
        <v>-1.3599999999999994</v>
      </c>
      <c r="BQ33" s="139">
        <f t="shared" si="26"/>
        <v>-1.3599999999999994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1030</v>
      </c>
      <c r="G34" s="16">
        <f>'[3]15'!G36</f>
        <v>0</v>
      </c>
      <c r="H34" s="17">
        <f t="shared" si="27"/>
        <v>1350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30.64</v>
      </c>
      <c r="AU34" s="8">
        <v>30.64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32</v>
      </c>
      <c r="BO34" s="8">
        <f t="shared" si="24"/>
        <v>32</v>
      </c>
      <c r="BP34" s="139">
        <f t="shared" si="25"/>
        <v>-1.3599999999999994</v>
      </c>
      <c r="BQ34" s="139">
        <f t="shared" si="26"/>
        <v>-1.3599999999999994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1030</v>
      </c>
      <c r="G35" s="16">
        <f>'[3]15'!G37</f>
        <v>0</v>
      </c>
      <c r="H35" s="17">
        <f t="shared" si="27"/>
        <v>1350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30.64</v>
      </c>
      <c r="AU35" s="8">
        <v>30.64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30.64</v>
      </c>
      <c r="BM35" s="8">
        <f t="shared" si="22"/>
        <v>30.64</v>
      </c>
      <c r="BN35" s="8">
        <f t="shared" si="23"/>
        <v>32</v>
      </c>
      <c r="BO35" s="8">
        <f t="shared" si="24"/>
        <v>32</v>
      </c>
      <c r="BP35" s="139">
        <f t="shared" si="25"/>
        <v>-1.3599999999999994</v>
      </c>
      <c r="BQ35" s="139">
        <f t="shared" si="26"/>
        <v>-1.3599999999999994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1030</v>
      </c>
      <c r="G36" s="16">
        <f>'[3]15'!G38</f>
        <v>0</v>
      </c>
      <c r="H36" s="17">
        <f t="shared" si="27"/>
        <v>1350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30.64</v>
      </c>
      <c r="AU36" s="8">
        <v>30.64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30.64</v>
      </c>
      <c r="BM36" s="8">
        <f t="shared" si="22"/>
        <v>30.64</v>
      </c>
      <c r="BN36" s="8">
        <f t="shared" si="23"/>
        <v>32</v>
      </c>
      <c r="BO36" s="8">
        <f t="shared" si="24"/>
        <v>32</v>
      </c>
      <c r="BP36" s="139">
        <f t="shared" si="25"/>
        <v>-1.3599999999999994</v>
      </c>
      <c r="BQ36" s="139">
        <f t="shared" si="26"/>
        <v>-1.3599999999999994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1030</v>
      </c>
      <c r="G37" s="16">
        <f>'[3]15'!G39</f>
        <v>0</v>
      </c>
      <c r="H37" s="17">
        <f t="shared" si="27"/>
        <v>1350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30.64</v>
      </c>
      <c r="AU37" s="8">
        <v>30.64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30.64</v>
      </c>
      <c r="BM37" s="8">
        <f t="shared" si="22"/>
        <v>30.64</v>
      </c>
      <c r="BN37" s="8">
        <f t="shared" si="23"/>
        <v>32</v>
      </c>
      <c r="BO37" s="8">
        <f t="shared" si="24"/>
        <v>32</v>
      </c>
      <c r="BP37" s="139">
        <f t="shared" si="25"/>
        <v>-1.3599999999999994</v>
      </c>
      <c r="BQ37" s="139">
        <f t="shared" si="26"/>
        <v>-1.3599999999999994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1030</v>
      </c>
      <c r="G38" s="16">
        <f>'[3]15'!G40</f>
        <v>0</v>
      </c>
      <c r="H38" s="17">
        <f t="shared" si="27"/>
        <v>1350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30.64</v>
      </c>
      <c r="AU38" s="8">
        <v>30.64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30.64</v>
      </c>
      <c r="BM38" s="8">
        <f t="shared" si="22"/>
        <v>30.64</v>
      </c>
      <c r="BN38" s="8">
        <f t="shared" si="23"/>
        <v>32</v>
      </c>
      <c r="BO38" s="8">
        <f t="shared" si="24"/>
        <v>32</v>
      </c>
      <c r="BP38" s="139">
        <f t="shared" si="25"/>
        <v>-1.3599999999999994</v>
      </c>
      <c r="BQ38" s="139">
        <f t="shared" si="26"/>
        <v>-1.3599999999999994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1030</v>
      </c>
      <c r="G39" s="16">
        <f>'[3]15'!G41</f>
        <v>0</v>
      </c>
      <c r="H39" s="17">
        <f t="shared" si="27"/>
        <v>1350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30.64</v>
      </c>
      <c r="AU39" s="8">
        <v>30.64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30.64</v>
      </c>
      <c r="BM39" s="8">
        <f t="shared" si="22"/>
        <v>30.64</v>
      </c>
      <c r="BN39" s="8">
        <f t="shared" si="23"/>
        <v>32</v>
      </c>
      <c r="BO39" s="8">
        <f t="shared" si="24"/>
        <v>32</v>
      </c>
      <c r="BP39" s="139">
        <f t="shared" si="25"/>
        <v>-1.3599999999999994</v>
      </c>
      <c r="BQ39" s="139">
        <f t="shared" si="26"/>
        <v>-1.3599999999999994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1030</v>
      </c>
      <c r="G40" s="16">
        <f>'[3]15'!G42</f>
        <v>0</v>
      </c>
      <c r="H40" s="17">
        <f t="shared" si="27"/>
        <v>1350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30.64</v>
      </c>
      <c r="AU40" s="8">
        <v>30.64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30.64</v>
      </c>
      <c r="BM40" s="8">
        <f t="shared" si="22"/>
        <v>30.64</v>
      </c>
      <c r="BN40" s="8">
        <f t="shared" si="23"/>
        <v>32</v>
      </c>
      <c r="BO40" s="8">
        <f t="shared" si="24"/>
        <v>32</v>
      </c>
      <c r="BP40" s="139">
        <f t="shared" si="25"/>
        <v>-1.3599999999999994</v>
      </c>
      <c r="BQ40" s="139">
        <f t="shared" si="26"/>
        <v>-1.3599999999999994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1030</v>
      </c>
      <c r="G41" s="16">
        <f>'[3]15'!G43</f>
        <v>0</v>
      </c>
      <c r="H41" s="17">
        <f t="shared" si="27"/>
        <v>1350</v>
      </c>
      <c r="I41" s="15">
        <f>'[3]15'!J43</f>
        <v>282.61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282.61</v>
      </c>
      <c r="P41" s="18">
        <f>frq!C41</f>
        <v>1</v>
      </c>
      <c r="Q41" s="15">
        <f t="shared" si="29"/>
        <v>282.61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282.61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218.61</v>
      </c>
      <c r="AT41" s="8">
        <v>30.64</v>
      </c>
      <c r="AU41" s="8">
        <v>30.64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30.64</v>
      </c>
      <c r="BM41" s="8">
        <f t="shared" si="22"/>
        <v>30.64</v>
      </c>
      <c r="BN41" s="8">
        <f t="shared" si="23"/>
        <v>32</v>
      </c>
      <c r="BO41" s="8">
        <f t="shared" si="24"/>
        <v>32</v>
      </c>
      <c r="BP41" s="139">
        <f t="shared" si="25"/>
        <v>-1.3599999999999994</v>
      </c>
      <c r="BQ41" s="139">
        <f t="shared" si="26"/>
        <v>-1.3599999999999994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1030</v>
      </c>
      <c r="G42" s="16">
        <f>'[3]15'!G44</f>
        <v>0</v>
      </c>
      <c r="H42" s="17">
        <f t="shared" si="27"/>
        <v>1350</v>
      </c>
      <c r="I42" s="15">
        <f>'[3]15'!J44</f>
        <v>282.61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282.61</v>
      </c>
      <c r="P42" s="18">
        <f>frq!C42</f>
        <v>1</v>
      </c>
      <c r="Q42" s="15">
        <f t="shared" si="29"/>
        <v>282.61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282.61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218.61</v>
      </c>
      <c r="AT42" s="8">
        <v>30.64</v>
      </c>
      <c r="AU42" s="8">
        <v>30.64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30.64</v>
      </c>
      <c r="BM42" s="8">
        <f t="shared" si="22"/>
        <v>30.64</v>
      </c>
      <c r="BN42" s="8">
        <f t="shared" si="23"/>
        <v>32</v>
      </c>
      <c r="BO42" s="8">
        <f t="shared" si="24"/>
        <v>32</v>
      </c>
      <c r="BP42" s="139">
        <f t="shared" si="25"/>
        <v>-1.3599999999999994</v>
      </c>
      <c r="BQ42" s="139">
        <f t="shared" si="26"/>
        <v>-1.3599999999999994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1030</v>
      </c>
      <c r="G43" s="16">
        <f>'[3]15'!G45</f>
        <v>0</v>
      </c>
      <c r="H43" s="17">
        <f t="shared" si="27"/>
        <v>1350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30.64</v>
      </c>
      <c r="AU43" s="8">
        <v>30.64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30.64</v>
      </c>
      <c r="BM43" s="8">
        <f t="shared" si="22"/>
        <v>30.64</v>
      </c>
      <c r="BN43" s="8">
        <f t="shared" si="23"/>
        <v>32</v>
      </c>
      <c r="BO43" s="8">
        <f t="shared" si="24"/>
        <v>32</v>
      </c>
      <c r="BP43" s="139">
        <f t="shared" si="25"/>
        <v>-1.3599999999999994</v>
      </c>
      <c r="BQ43" s="139">
        <f t="shared" si="26"/>
        <v>-1.3599999999999994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1030</v>
      </c>
      <c r="G44" s="16">
        <f>'[3]15'!G46</f>
        <v>0</v>
      </c>
      <c r="H44" s="17">
        <f t="shared" si="27"/>
        <v>1350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30.64</v>
      </c>
      <c r="AU44" s="8">
        <v>30.64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30.64</v>
      </c>
      <c r="BM44" s="8">
        <f t="shared" si="22"/>
        <v>30.64</v>
      </c>
      <c r="BN44" s="8">
        <f t="shared" si="23"/>
        <v>32</v>
      </c>
      <c r="BO44" s="8">
        <f t="shared" si="24"/>
        <v>32</v>
      </c>
      <c r="BP44" s="139">
        <f t="shared" si="25"/>
        <v>-1.3599999999999994</v>
      </c>
      <c r="BQ44" s="139">
        <f t="shared" si="26"/>
        <v>-1.3599999999999994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1030</v>
      </c>
      <c r="G45" s="16">
        <f>'[3]15'!G47</f>
        <v>0</v>
      </c>
      <c r="H45" s="17">
        <f t="shared" si="27"/>
        <v>1350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30.64</v>
      </c>
      <c r="AU45" s="8">
        <v>30.64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30.64</v>
      </c>
      <c r="BM45" s="8">
        <f t="shared" si="22"/>
        <v>30.64</v>
      </c>
      <c r="BN45" s="8">
        <f t="shared" si="23"/>
        <v>32</v>
      </c>
      <c r="BO45" s="8">
        <f t="shared" si="24"/>
        <v>32</v>
      </c>
      <c r="BP45" s="139">
        <f t="shared" si="25"/>
        <v>-1.3599999999999994</v>
      </c>
      <c r="BQ45" s="139">
        <f t="shared" si="26"/>
        <v>-1.3599999999999994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1030</v>
      </c>
      <c r="G46" s="16">
        <f>'[3]15'!G48</f>
        <v>0</v>
      </c>
      <c r="H46" s="17">
        <f t="shared" si="27"/>
        <v>1350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30.64</v>
      </c>
      <c r="AU46" s="8">
        <v>30.64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30.64</v>
      </c>
      <c r="BM46" s="8">
        <f t="shared" si="22"/>
        <v>30.64</v>
      </c>
      <c r="BN46" s="8">
        <f t="shared" si="23"/>
        <v>32</v>
      </c>
      <c r="BO46" s="8">
        <f t="shared" si="24"/>
        <v>32</v>
      </c>
      <c r="BP46" s="139">
        <f t="shared" si="25"/>
        <v>-1.3599999999999994</v>
      </c>
      <c r="BQ46" s="139">
        <f t="shared" si="26"/>
        <v>-1.3599999999999994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1030</v>
      </c>
      <c r="G47" s="16">
        <f>'[3]15'!G49</f>
        <v>0</v>
      </c>
      <c r="H47" s="17">
        <f t="shared" si="27"/>
        <v>1350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30.64</v>
      </c>
      <c r="AU47" s="8">
        <v>30.64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30.64</v>
      </c>
      <c r="BM47" s="8">
        <f t="shared" si="22"/>
        <v>30.64</v>
      </c>
      <c r="BN47" s="8">
        <f t="shared" si="23"/>
        <v>32</v>
      </c>
      <c r="BO47" s="8">
        <f t="shared" si="24"/>
        <v>32</v>
      </c>
      <c r="BP47" s="139">
        <f t="shared" si="25"/>
        <v>-1.3599999999999994</v>
      </c>
      <c r="BQ47" s="139">
        <f t="shared" si="26"/>
        <v>-1.3599999999999994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1030</v>
      </c>
      <c r="G48" s="16">
        <f>'[3]15'!G50</f>
        <v>0</v>
      </c>
      <c r="H48" s="17">
        <f t="shared" si="27"/>
        <v>1350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30.64</v>
      </c>
      <c r="AU48" s="8">
        <v>30.64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30.64</v>
      </c>
      <c r="BM48" s="8">
        <f t="shared" si="22"/>
        <v>30.64</v>
      </c>
      <c r="BN48" s="8">
        <f t="shared" si="23"/>
        <v>32</v>
      </c>
      <c r="BO48" s="8">
        <f t="shared" si="24"/>
        <v>32</v>
      </c>
      <c r="BP48" s="139">
        <f t="shared" si="25"/>
        <v>-1.3599999999999994</v>
      </c>
      <c r="BQ48" s="139">
        <f t="shared" si="26"/>
        <v>-1.3599999999999994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1030</v>
      </c>
      <c r="G49" s="16">
        <f>'[3]15'!G51</f>
        <v>0</v>
      </c>
      <c r="H49" s="17">
        <f t="shared" si="27"/>
        <v>1350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25.3</v>
      </c>
      <c r="AU49" s="8">
        <v>30.64</v>
      </c>
      <c r="AW49" s="198">
        <v>26.42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26.42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25.3</v>
      </c>
      <c r="BM49" s="8">
        <f t="shared" si="22"/>
        <v>30.64</v>
      </c>
      <c r="BN49" s="8">
        <f t="shared" si="23"/>
        <v>26.42</v>
      </c>
      <c r="BO49" s="8">
        <f t="shared" si="24"/>
        <v>32</v>
      </c>
      <c r="BP49" s="139">
        <f t="shared" si="25"/>
        <v>-1.120000000000001</v>
      </c>
      <c r="BQ49" s="139">
        <f t="shared" si="26"/>
        <v>-1.3599999999999994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1030</v>
      </c>
      <c r="G50" s="16">
        <f>'[3]15'!G52</f>
        <v>0</v>
      </c>
      <c r="H50" s="17">
        <f t="shared" si="27"/>
        <v>1350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25.3</v>
      </c>
      <c r="AU50" s="8">
        <v>30.64</v>
      </c>
      <c r="AW50" s="198">
        <v>26.42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26.42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25.3</v>
      </c>
      <c r="BM50" s="8">
        <f t="shared" si="22"/>
        <v>30.64</v>
      </c>
      <c r="BN50" s="8">
        <f t="shared" si="23"/>
        <v>26.42</v>
      </c>
      <c r="BO50" s="8">
        <f t="shared" si="24"/>
        <v>32</v>
      </c>
      <c r="BP50" s="139">
        <f t="shared" si="25"/>
        <v>-1.120000000000001</v>
      </c>
      <c r="BQ50" s="139">
        <f t="shared" si="26"/>
        <v>-1.3599999999999994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1010</v>
      </c>
      <c r="G51" s="16">
        <f>'[3]15'!G53</f>
        <v>0</v>
      </c>
      <c r="H51" s="17">
        <f t="shared" si="27"/>
        <v>1330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25.3</v>
      </c>
      <c r="AU51" s="8">
        <v>30.64</v>
      </c>
      <c r="AW51" s="198">
        <v>26.42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26.42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25.3</v>
      </c>
      <c r="BM51" s="8">
        <f t="shared" si="22"/>
        <v>30.64</v>
      </c>
      <c r="BN51" s="8">
        <f t="shared" si="23"/>
        <v>26.42</v>
      </c>
      <c r="BO51" s="8">
        <f t="shared" si="24"/>
        <v>32</v>
      </c>
      <c r="BP51" s="139">
        <f t="shared" si="25"/>
        <v>-1.120000000000001</v>
      </c>
      <c r="BQ51" s="139">
        <f t="shared" si="26"/>
        <v>-1.3599999999999994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1010</v>
      </c>
      <c r="G52" s="16">
        <f>'[3]15'!G54</f>
        <v>0</v>
      </c>
      <c r="H52" s="17">
        <f t="shared" si="27"/>
        <v>1330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25.3</v>
      </c>
      <c r="AU52" s="8">
        <v>30.64</v>
      </c>
      <c r="AW52" s="198">
        <v>26.42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26.42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25.3</v>
      </c>
      <c r="BM52" s="8">
        <f t="shared" si="22"/>
        <v>30.64</v>
      </c>
      <c r="BN52" s="8">
        <f t="shared" si="23"/>
        <v>26.42</v>
      </c>
      <c r="BO52" s="8">
        <f t="shared" si="24"/>
        <v>32</v>
      </c>
      <c r="BP52" s="139">
        <f t="shared" si="25"/>
        <v>-1.120000000000001</v>
      </c>
      <c r="BQ52" s="139">
        <f t="shared" si="26"/>
        <v>-1.3599999999999994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1010</v>
      </c>
      <c r="G53" s="16">
        <f>'[3]15'!G55</f>
        <v>0</v>
      </c>
      <c r="H53" s="17">
        <f t="shared" si="27"/>
        <v>1330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25.3</v>
      </c>
      <c r="AU53" s="8">
        <v>30.64</v>
      </c>
      <c r="AW53" s="198">
        <v>26.42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26.42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25.3</v>
      </c>
      <c r="BM53" s="8">
        <f t="shared" si="22"/>
        <v>30.64</v>
      </c>
      <c r="BN53" s="8">
        <f t="shared" si="23"/>
        <v>26.42</v>
      </c>
      <c r="BO53" s="8">
        <f t="shared" si="24"/>
        <v>32</v>
      </c>
      <c r="BP53" s="139">
        <f t="shared" si="25"/>
        <v>-1.120000000000001</v>
      </c>
      <c r="BQ53" s="139">
        <f t="shared" si="26"/>
        <v>-1.3599999999999994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1010</v>
      </c>
      <c r="G54" s="16">
        <f>'[3]15'!G56</f>
        <v>0</v>
      </c>
      <c r="H54" s="17">
        <f t="shared" si="27"/>
        <v>1330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25.3</v>
      </c>
      <c r="AU54" s="8">
        <v>30.64</v>
      </c>
      <c r="AW54" s="198">
        <v>26.42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26.42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25.3</v>
      </c>
      <c r="BM54" s="8">
        <f t="shared" si="22"/>
        <v>30.64</v>
      </c>
      <c r="BN54" s="8">
        <f t="shared" si="23"/>
        <v>26.42</v>
      </c>
      <c r="BO54" s="8">
        <f t="shared" si="24"/>
        <v>32</v>
      </c>
      <c r="BP54" s="139">
        <f t="shared" si="25"/>
        <v>-1.120000000000001</v>
      </c>
      <c r="BQ54" s="139">
        <f t="shared" si="26"/>
        <v>-1.3599999999999994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1010</v>
      </c>
      <c r="G55" s="16">
        <f>'[3]15'!G57</f>
        <v>0</v>
      </c>
      <c r="H55" s="17">
        <f t="shared" si="27"/>
        <v>1330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25.85</v>
      </c>
      <c r="AU55" s="8">
        <v>25.85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25.85</v>
      </c>
      <c r="BM55" s="8">
        <f t="shared" si="22"/>
        <v>25.85</v>
      </c>
      <c r="BN55" s="8">
        <f t="shared" si="23"/>
        <v>26.99</v>
      </c>
      <c r="BO55" s="8">
        <f t="shared" si="24"/>
        <v>26.99</v>
      </c>
      <c r="BP55" s="139">
        <f t="shared" si="25"/>
        <v>-1.139999999999997</v>
      </c>
      <c r="BQ55" s="139">
        <f t="shared" si="26"/>
        <v>-1.139999999999997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1010</v>
      </c>
      <c r="G56" s="16">
        <f>'[3]15'!G58</f>
        <v>0</v>
      </c>
      <c r="H56" s="17">
        <f t="shared" si="27"/>
        <v>1330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25.85</v>
      </c>
      <c r="AU56" s="8">
        <v>25.85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25.85</v>
      </c>
      <c r="BM56" s="8">
        <f t="shared" si="22"/>
        <v>25.85</v>
      </c>
      <c r="BN56" s="8">
        <f t="shared" si="23"/>
        <v>26.99</v>
      </c>
      <c r="BO56" s="8">
        <f t="shared" si="24"/>
        <v>26.99</v>
      </c>
      <c r="BP56" s="139">
        <f t="shared" si="25"/>
        <v>-1.139999999999997</v>
      </c>
      <c r="BQ56" s="139">
        <f t="shared" si="26"/>
        <v>-1.139999999999997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1010</v>
      </c>
      <c r="G57" s="16">
        <f>'[3]15'!G59</f>
        <v>0</v>
      </c>
      <c r="H57" s="17">
        <f t="shared" si="27"/>
        <v>1330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25.85</v>
      </c>
      <c r="AU57" s="8">
        <v>25.85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25.85</v>
      </c>
      <c r="BM57" s="8">
        <f t="shared" si="22"/>
        <v>25.85</v>
      </c>
      <c r="BN57" s="8">
        <f t="shared" si="23"/>
        <v>26.99</v>
      </c>
      <c r="BO57" s="8">
        <f t="shared" si="24"/>
        <v>26.99</v>
      </c>
      <c r="BP57" s="139">
        <f t="shared" si="25"/>
        <v>-1.139999999999997</v>
      </c>
      <c r="BQ57" s="139">
        <f t="shared" si="26"/>
        <v>-1.139999999999997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1010</v>
      </c>
      <c r="G58" s="16">
        <f>'[3]15'!G60</f>
        <v>0</v>
      </c>
      <c r="H58" s="17">
        <f t="shared" si="27"/>
        <v>1330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25.85</v>
      </c>
      <c r="AU58" s="8">
        <v>25.85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25.85</v>
      </c>
      <c r="BM58" s="8">
        <f t="shared" si="22"/>
        <v>25.85</v>
      </c>
      <c r="BN58" s="8">
        <f t="shared" si="23"/>
        <v>26.99</v>
      </c>
      <c r="BO58" s="8">
        <f t="shared" si="24"/>
        <v>26.99</v>
      </c>
      <c r="BP58" s="139">
        <f t="shared" si="25"/>
        <v>-1.139999999999997</v>
      </c>
      <c r="BQ58" s="139">
        <f t="shared" si="26"/>
        <v>-1.139999999999997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1010</v>
      </c>
      <c r="G59" s="16">
        <f>'[3]15'!G61</f>
        <v>0</v>
      </c>
      <c r="H59" s="17">
        <f t="shared" si="27"/>
        <v>1330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25.85</v>
      </c>
      <c r="AU59" s="8">
        <v>25.85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25.85</v>
      </c>
      <c r="BM59" s="8">
        <f t="shared" si="22"/>
        <v>25.85</v>
      </c>
      <c r="BN59" s="8">
        <f t="shared" si="23"/>
        <v>26.99</v>
      </c>
      <c r="BO59" s="8">
        <f t="shared" si="24"/>
        <v>26.99</v>
      </c>
      <c r="BP59" s="139">
        <f t="shared" si="25"/>
        <v>-1.139999999999997</v>
      </c>
      <c r="BQ59" s="139">
        <f t="shared" si="26"/>
        <v>-1.139999999999997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1010</v>
      </c>
      <c r="G60" s="16">
        <f>'[3]15'!G62</f>
        <v>0</v>
      </c>
      <c r="H60" s="17">
        <f t="shared" si="27"/>
        <v>1330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25.85</v>
      </c>
      <c r="AU60" s="8">
        <v>25.85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25.85</v>
      </c>
      <c r="BM60" s="8">
        <f t="shared" si="22"/>
        <v>25.85</v>
      </c>
      <c r="BN60" s="8">
        <f t="shared" si="23"/>
        <v>26.99</v>
      </c>
      <c r="BO60" s="8">
        <f t="shared" si="24"/>
        <v>26.99</v>
      </c>
      <c r="BP60" s="139">
        <f t="shared" si="25"/>
        <v>-1.139999999999997</v>
      </c>
      <c r="BQ60" s="139">
        <f t="shared" si="26"/>
        <v>-1.139999999999997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1010</v>
      </c>
      <c r="G61" s="16">
        <f>'[3]15'!G63</f>
        <v>0</v>
      </c>
      <c r="H61" s="17">
        <f t="shared" si="27"/>
        <v>1330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25.85</v>
      </c>
      <c r="AU61" s="8">
        <v>25.85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25.85</v>
      </c>
      <c r="BM61" s="8">
        <f t="shared" si="22"/>
        <v>25.85</v>
      </c>
      <c r="BN61" s="8">
        <f t="shared" si="23"/>
        <v>26.99</v>
      </c>
      <c r="BO61" s="8">
        <f t="shared" si="24"/>
        <v>26.99</v>
      </c>
      <c r="BP61" s="139">
        <f t="shared" si="25"/>
        <v>-1.139999999999997</v>
      </c>
      <c r="BQ61" s="139">
        <f t="shared" si="26"/>
        <v>-1.139999999999997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1010</v>
      </c>
      <c r="G62" s="16">
        <f>'[3]15'!G64</f>
        <v>0</v>
      </c>
      <c r="H62" s="17">
        <f t="shared" si="27"/>
        <v>1330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25.85</v>
      </c>
      <c r="AU62" s="8">
        <v>25.85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25.85</v>
      </c>
      <c r="BM62" s="8">
        <f t="shared" si="22"/>
        <v>25.85</v>
      </c>
      <c r="BN62" s="8">
        <f t="shared" si="23"/>
        <v>26.99</v>
      </c>
      <c r="BO62" s="8">
        <f t="shared" si="24"/>
        <v>26.99</v>
      </c>
      <c r="BP62" s="139">
        <f t="shared" si="25"/>
        <v>-1.139999999999997</v>
      </c>
      <c r="BQ62" s="139">
        <f t="shared" si="26"/>
        <v>-1.139999999999997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1010</v>
      </c>
      <c r="G63" s="16">
        <f>'[3]15'!G65</f>
        <v>0</v>
      </c>
      <c r="H63" s="17">
        <f t="shared" si="27"/>
        <v>1330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25.85</v>
      </c>
      <c r="AU63" s="8">
        <v>25.85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25.85</v>
      </c>
      <c r="BM63" s="8">
        <f t="shared" si="22"/>
        <v>25.85</v>
      </c>
      <c r="BN63" s="8">
        <f t="shared" si="23"/>
        <v>26.99</v>
      </c>
      <c r="BO63" s="8">
        <f t="shared" si="24"/>
        <v>26.99</v>
      </c>
      <c r="BP63" s="139">
        <f t="shared" si="25"/>
        <v>-1.139999999999997</v>
      </c>
      <c r="BQ63" s="139">
        <f t="shared" si="26"/>
        <v>-1.139999999999997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1010</v>
      </c>
      <c r="G64" s="16">
        <f>'[3]15'!G66</f>
        <v>0</v>
      </c>
      <c r="H64" s="17">
        <f t="shared" si="27"/>
        <v>1330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25.85</v>
      </c>
      <c r="AU64" s="8">
        <v>25.85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25.85</v>
      </c>
      <c r="BM64" s="8">
        <f t="shared" si="22"/>
        <v>25.85</v>
      </c>
      <c r="BN64" s="8">
        <f t="shared" si="23"/>
        <v>26.99</v>
      </c>
      <c r="BO64" s="8">
        <f t="shared" si="24"/>
        <v>26.99</v>
      </c>
      <c r="BP64" s="139">
        <f t="shared" si="25"/>
        <v>-1.139999999999997</v>
      </c>
      <c r="BQ64" s="139">
        <f t="shared" si="26"/>
        <v>-1.139999999999997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1010</v>
      </c>
      <c r="G65" s="16">
        <f>'[3]15'!G67</f>
        <v>0</v>
      </c>
      <c r="H65" s="17">
        <f t="shared" si="27"/>
        <v>1330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25.85</v>
      </c>
      <c r="AU65" s="8">
        <v>25.85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25.85</v>
      </c>
      <c r="BM65" s="8">
        <f t="shared" si="22"/>
        <v>25.85</v>
      </c>
      <c r="BN65" s="8">
        <f t="shared" si="23"/>
        <v>26.99</v>
      </c>
      <c r="BO65" s="8">
        <f t="shared" si="24"/>
        <v>26.99</v>
      </c>
      <c r="BP65" s="139">
        <f t="shared" si="25"/>
        <v>-1.139999999999997</v>
      </c>
      <c r="BQ65" s="139">
        <f t="shared" si="26"/>
        <v>-1.139999999999997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1010</v>
      </c>
      <c r="G66" s="16">
        <f>'[3]15'!G68</f>
        <v>0</v>
      </c>
      <c r="H66" s="17">
        <f t="shared" si="27"/>
        <v>1330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24.17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213.82999999999998</v>
      </c>
      <c r="AT66" s="8">
        <v>25.3</v>
      </c>
      <c r="AU66" s="8">
        <v>30.64</v>
      </c>
      <c r="AW66" s="198">
        <v>24.17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24.17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25.3</v>
      </c>
      <c r="BM66" s="8">
        <f t="shared" si="22"/>
        <v>30.64</v>
      </c>
      <c r="BN66" s="8">
        <f t="shared" si="23"/>
        <v>24.17</v>
      </c>
      <c r="BO66" s="8">
        <f t="shared" si="24"/>
        <v>32</v>
      </c>
      <c r="BP66" s="139">
        <f t="shared" si="25"/>
        <v>1.129999999999999</v>
      </c>
      <c r="BQ66" s="139">
        <f t="shared" si="26"/>
        <v>-1.3599999999999994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1010</v>
      </c>
      <c r="G67" s="16">
        <f>'[3]15'!G69</f>
        <v>0</v>
      </c>
      <c r="H67" s="17">
        <f t="shared" si="27"/>
        <v>1330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24.17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24.17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213.82999999999998</v>
      </c>
      <c r="AT67" s="8">
        <v>23.15</v>
      </c>
      <c r="AU67" s="8">
        <v>30.64</v>
      </c>
      <c r="AW67" s="198">
        <v>24.17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24.17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23.15</v>
      </c>
      <c r="BM67" s="8">
        <f t="shared" si="22"/>
        <v>30.64</v>
      </c>
      <c r="BN67" s="8">
        <f t="shared" si="23"/>
        <v>24.17</v>
      </c>
      <c r="BO67" s="8">
        <f t="shared" si="24"/>
        <v>32</v>
      </c>
      <c r="BP67" s="139">
        <f t="shared" si="25"/>
        <v>-1.0200000000000031</v>
      </c>
      <c r="BQ67" s="139">
        <f t="shared" si="26"/>
        <v>-1.3599999999999994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1010</v>
      </c>
      <c r="G68" s="16">
        <f>'[3]15'!G70</f>
        <v>0</v>
      </c>
      <c r="H68" s="17">
        <f t="shared" si="27"/>
        <v>1330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24.17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T68" s="8">
        <v>23.15</v>
      </c>
      <c r="AU68" s="8">
        <v>30.64</v>
      </c>
      <c r="AW68" s="198">
        <v>24.17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24.17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23.15</v>
      </c>
      <c r="BM68" s="8">
        <f t="shared" ref="BM68:BM98" si="54">AU68</f>
        <v>30.64</v>
      </c>
      <c r="BN68" s="8">
        <f t="shared" ref="BN68:BN98" si="55">BC68</f>
        <v>24.17</v>
      </c>
      <c r="BO68" s="8">
        <f t="shared" ref="BO68:BO98" si="56">BJ68</f>
        <v>32</v>
      </c>
      <c r="BP68" s="139">
        <f t="shared" ref="BP68:BP98" si="57">BL68-BN68</f>
        <v>-1.0200000000000031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1010</v>
      </c>
      <c r="G69" s="16">
        <f>'[3]15'!G71</f>
        <v>0</v>
      </c>
      <c r="H69" s="17">
        <f t="shared" ref="H69:H98" si="59">SUM(B69:G69)</f>
        <v>1330</v>
      </c>
      <c r="I69" s="15">
        <f>'[3]15'!J71</f>
        <v>270.22000000000003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270.22000000000003</v>
      </c>
      <c r="P69" s="18">
        <f>frq!C69</f>
        <v>1</v>
      </c>
      <c r="Q69" s="15">
        <f t="shared" si="33"/>
        <v>270.22000000000003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0</v>
      </c>
      <c r="AU69" s="8">
        <v>30.64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30.64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-1.3599999999999994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1010</v>
      </c>
      <c r="G70" s="16">
        <f>'[3]15'!G72</f>
        <v>0</v>
      </c>
      <c r="H70" s="17">
        <f t="shared" si="59"/>
        <v>1330</v>
      </c>
      <c r="I70" s="15">
        <f>'[3]15'!J72</f>
        <v>310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31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248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</v>
      </c>
      <c r="AT70" s="8">
        <v>29.69</v>
      </c>
      <c r="AU70" s="8">
        <v>29.69</v>
      </c>
      <c r="AW70" s="198">
        <v>31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29.69</v>
      </c>
      <c r="BM70" s="8">
        <f t="shared" si="54"/>
        <v>29.69</v>
      </c>
      <c r="BN70" s="8">
        <f t="shared" si="55"/>
        <v>31</v>
      </c>
      <c r="BO70" s="8">
        <f t="shared" si="56"/>
        <v>31</v>
      </c>
      <c r="BP70" s="139">
        <f t="shared" si="57"/>
        <v>-1.3099999999999987</v>
      </c>
      <c r="BQ70" s="139">
        <f t="shared" si="58"/>
        <v>-1.3099999999999987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1010</v>
      </c>
      <c r="G71" s="16">
        <f>'[3]15'!G73</f>
        <v>0</v>
      </c>
      <c r="H71" s="17">
        <f t="shared" si="59"/>
        <v>1330</v>
      </c>
      <c r="I71" s="15">
        <f>'[3]15'!J73</f>
        <v>310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</v>
      </c>
      <c r="AT71" s="8">
        <v>29.69</v>
      </c>
      <c r="AU71" s="8">
        <v>29.69</v>
      </c>
      <c r="AW71" s="198">
        <v>31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29.69</v>
      </c>
      <c r="BM71" s="8">
        <f t="shared" si="54"/>
        <v>29.69</v>
      </c>
      <c r="BN71" s="8">
        <f t="shared" si="55"/>
        <v>31</v>
      </c>
      <c r="BO71" s="8">
        <f t="shared" si="56"/>
        <v>31</v>
      </c>
      <c r="BP71" s="139">
        <f t="shared" si="57"/>
        <v>-1.3099999999999987</v>
      </c>
      <c r="BQ71" s="139">
        <f t="shared" si="58"/>
        <v>-1.3099999999999987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1010</v>
      </c>
      <c r="G72" s="16">
        <f>'[3]15'!G74</f>
        <v>0</v>
      </c>
      <c r="H72" s="17">
        <f t="shared" si="59"/>
        <v>1330</v>
      </c>
      <c r="I72" s="15">
        <f>'[3]15'!J74</f>
        <v>310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</v>
      </c>
      <c r="AT72" s="8">
        <v>29.69</v>
      </c>
      <c r="AU72" s="8">
        <v>29.69</v>
      </c>
      <c r="AW72" s="198">
        <v>31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29.69</v>
      </c>
      <c r="BM72" s="8">
        <f t="shared" si="54"/>
        <v>29.69</v>
      </c>
      <c r="BN72" s="8">
        <f t="shared" si="55"/>
        <v>31</v>
      </c>
      <c r="BO72" s="8">
        <f t="shared" si="56"/>
        <v>31</v>
      </c>
      <c r="BP72" s="139">
        <f t="shared" si="57"/>
        <v>-1.3099999999999987</v>
      </c>
      <c r="BQ72" s="139">
        <f t="shared" si="58"/>
        <v>-1.3099999999999987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1010</v>
      </c>
      <c r="G73" s="16">
        <f>'[3]15'!G75</f>
        <v>0</v>
      </c>
      <c r="H73" s="17">
        <f t="shared" si="59"/>
        <v>1330</v>
      </c>
      <c r="I73" s="15">
        <f>'[3]15'!J75</f>
        <v>310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29.69</v>
      </c>
      <c r="AU73" s="8">
        <v>29.69</v>
      </c>
      <c r="AW73" s="198">
        <v>31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29.69</v>
      </c>
      <c r="BM73" s="8">
        <f t="shared" si="54"/>
        <v>29.69</v>
      </c>
      <c r="BN73" s="8">
        <f t="shared" si="55"/>
        <v>31</v>
      </c>
      <c r="BO73" s="8">
        <f t="shared" si="56"/>
        <v>31</v>
      </c>
      <c r="BP73" s="139">
        <f t="shared" si="57"/>
        <v>-1.3099999999999987</v>
      </c>
      <c r="BQ73" s="139">
        <f t="shared" si="58"/>
        <v>-1.3099999999999987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1010</v>
      </c>
      <c r="G74" s="16">
        <f>'[3]15'!G76</f>
        <v>0</v>
      </c>
      <c r="H74" s="17">
        <f t="shared" si="59"/>
        <v>1330</v>
      </c>
      <c r="I74" s="15">
        <f>'[3]15'!J76</f>
        <v>310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29.69</v>
      </c>
      <c r="AU74" s="8">
        <v>29.69</v>
      </c>
      <c r="AW74" s="198">
        <v>31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29.69</v>
      </c>
      <c r="BM74" s="8">
        <f t="shared" si="54"/>
        <v>29.69</v>
      </c>
      <c r="BN74" s="8">
        <f t="shared" si="55"/>
        <v>31</v>
      </c>
      <c r="BO74" s="8">
        <f t="shared" si="56"/>
        <v>31</v>
      </c>
      <c r="BP74" s="139">
        <f t="shared" si="57"/>
        <v>-1.3099999999999987</v>
      </c>
      <c r="BQ74" s="139">
        <f t="shared" si="58"/>
        <v>-1.3099999999999987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1030</v>
      </c>
      <c r="G75" s="16">
        <f>'[3]15'!G77</f>
        <v>0</v>
      </c>
      <c r="H75" s="17">
        <f t="shared" si="59"/>
        <v>1350</v>
      </c>
      <c r="I75" s="15">
        <f>'[3]15'!J77</f>
        <v>315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30.16</v>
      </c>
      <c r="AU75" s="8">
        <v>30.16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30.16</v>
      </c>
      <c r="BM75" s="8">
        <f t="shared" si="54"/>
        <v>30.16</v>
      </c>
      <c r="BN75" s="8">
        <f t="shared" si="55"/>
        <v>31.5</v>
      </c>
      <c r="BO75" s="8">
        <f t="shared" si="56"/>
        <v>31.5</v>
      </c>
      <c r="BP75" s="139">
        <f t="shared" si="57"/>
        <v>-1.3399999999999999</v>
      </c>
      <c r="BQ75" s="139">
        <f t="shared" si="58"/>
        <v>-1.3399999999999999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1030</v>
      </c>
      <c r="G76" s="16">
        <f>'[3]15'!G78</f>
        <v>0</v>
      </c>
      <c r="H76" s="17">
        <f t="shared" si="59"/>
        <v>1350</v>
      </c>
      <c r="I76" s="15">
        <f>'[3]15'!J78</f>
        <v>315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30.16</v>
      </c>
      <c r="AU76" s="8">
        <v>30.16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30.16</v>
      </c>
      <c r="BM76" s="8">
        <f t="shared" si="54"/>
        <v>30.16</v>
      </c>
      <c r="BN76" s="8">
        <f t="shared" si="55"/>
        <v>31.5</v>
      </c>
      <c r="BO76" s="8">
        <f t="shared" si="56"/>
        <v>31.5</v>
      </c>
      <c r="BP76" s="139">
        <f t="shared" si="57"/>
        <v>-1.3399999999999999</v>
      </c>
      <c r="BQ76" s="139">
        <f t="shared" si="58"/>
        <v>-1.3399999999999999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1030</v>
      </c>
      <c r="G77" s="16">
        <f>'[3]15'!G79</f>
        <v>0</v>
      </c>
      <c r="H77" s="17">
        <f t="shared" si="59"/>
        <v>1350</v>
      </c>
      <c r="I77" s="15">
        <f>'[3]15'!J79</f>
        <v>315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30.16</v>
      </c>
      <c r="AU77" s="8">
        <v>30.16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30.16</v>
      </c>
      <c r="BM77" s="8">
        <f t="shared" si="54"/>
        <v>30.16</v>
      </c>
      <c r="BN77" s="8">
        <f t="shared" si="55"/>
        <v>31.5</v>
      </c>
      <c r="BO77" s="8">
        <f t="shared" si="56"/>
        <v>31.5</v>
      </c>
      <c r="BP77" s="139">
        <f t="shared" si="57"/>
        <v>-1.3399999999999999</v>
      </c>
      <c r="BQ77" s="139">
        <f t="shared" si="58"/>
        <v>-1.3399999999999999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1030</v>
      </c>
      <c r="G78" s="16">
        <f>'[3]15'!G80</f>
        <v>0</v>
      </c>
      <c r="H78" s="17">
        <f t="shared" si="59"/>
        <v>1350</v>
      </c>
      <c r="I78" s="15">
        <f>'[3]15'!J80</f>
        <v>315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30.16</v>
      </c>
      <c r="AU78" s="8">
        <v>30.16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30.16</v>
      </c>
      <c r="BM78" s="8">
        <f t="shared" si="54"/>
        <v>30.16</v>
      </c>
      <c r="BN78" s="8">
        <f t="shared" si="55"/>
        <v>31.5</v>
      </c>
      <c r="BO78" s="8">
        <f t="shared" si="56"/>
        <v>31.5</v>
      </c>
      <c r="BP78" s="139">
        <f t="shared" si="57"/>
        <v>-1.3399999999999999</v>
      </c>
      <c r="BQ78" s="139">
        <f t="shared" si="58"/>
        <v>-1.3399999999999999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1030</v>
      </c>
      <c r="G79" s="16">
        <f>'[3]15'!G81</f>
        <v>0</v>
      </c>
      <c r="H79" s="17">
        <f t="shared" si="59"/>
        <v>1350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30.64</v>
      </c>
      <c r="AU79" s="8">
        <v>30.64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30.64</v>
      </c>
      <c r="BM79" s="8">
        <f t="shared" si="54"/>
        <v>30.64</v>
      </c>
      <c r="BN79" s="8">
        <f t="shared" si="55"/>
        <v>32</v>
      </c>
      <c r="BO79" s="8">
        <f t="shared" si="56"/>
        <v>32</v>
      </c>
      <c r="BP79" s="139">
        <f t="shared" si="57"/>
        <v>-1.3599999999999994</v>
      </c>
      <c r="BQ79" s="139">
        <f t="shared" si="58"/>
        <v>-1.3599999999999994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1030</v>
      </c>
      <c r="G80" s="16">
        <f>'[3]15'!G82</f>
        <v>0</v>
      </c>
      <c r="H80" s="17">
        <f t="shared" si="59"/>
        <v>1350</v>
      </c>
      <c r="I80" s="15">
        <f>'[3]15'!J82</f>
        <v>306.22000000000003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306.22000000000003</v>
      </c>
      <c r="P80" s="18">
        <f>frq!C80</f>
        <v>1</v>
      </c>
      <c r="Q80" s="15">
        <f t="shared" si="33"/>
        <v>306.22000000000003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306.22000000000003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242.22000000000003</v>
      </c>
      <c r="AT80" s="8">
        <v>30.64</v>
      </c>
      <c r="AU80" s="8">
        <v>30.64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30.64</v>
      </c>
      <c r="BM80" s="8">
        <f t="shared" si="54"/>
        <v>30.64</v>
      </c>
      <c r="BN80" s="8">
        <f t="shared" si="55"/>
        <v>32</v>
      </c>
      <c r="BO80" s="8">
        <f t="shared" si="56"/>
        <v>32</v>
      </c>
      <c r="BP80" s="139">
        <f t="shared" si="57"/>
        <v>-1.3599999999999994</v>
      </c>
      <c r="BQ80" s="139">
        <f t="shared" si="58"/>
        <v>-1.3599999999999994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1030</v>
      </c>
      <c r="G81" s="16">
        <f>'[3]15'!G83</f>
        <v>0</v>
      </c>
      <c r="H81" s="17">
        <f t="shared" si="59"/>
        <v>1350</v>
      </c>
      <c r="I81" s="15">
        <f>'[3]15'!J83</f>
        <v>306.22000000000003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306.22000000000003</v>
      </c>
      <c r="P81" s="18">
        <f>frq!C81</f>
        <v>1</v>
      </c>
      <c r="Q81" s="15">
        <f t="shared" si="33"/>
        <v>306.22000000000003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306.22000000000003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30.64</v>
      </c>
      <c r="AU81" s="8">
        <v>30.64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30.64</v>
      </c>
      <c r="BM81" s="8">
        <f t="shared" si="54"/>
        <v>30.64</v>
      </c>
      <c r="BN81" s="8">
        <f t="shared" si="55"/>
        <v>32</v>
      </c>
      <c r="BO81" s="8">
        <f t="shared" si="56"/>
        <v>32</v>
      </c>
      <c r="BP81" s="139">
        <f t="shared" si="57"/>
        <v>-1.3599999999999994</v>
      </c>
      <c r="BQ81" s="139">
        <f t="shared" si="58"/>
        <v>-1.3599999999999994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1030</v>
      </c>
      <c r="G82" s="16">
        <f>'[3]15'!G84</f>
        <v>0</v>
      </c>
      <c r="H82" s="17">
        <f t="shared" si="59"/>
        <v>1350</v>
      </c>
      <c r="I82" s="15">
        <f>'[3]15'!J84</f>
        <v>306.22000000000003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306.22000000000003</v>
      </c>
      <c r="P82" s="18">
        <f>frq!C82</f>
        <v>1</v>
      </c>
      <c r="Q82" s="15">
        <f t="shared" si="33"/>
        <v>306.22000000000003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306.22000000000003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30.64</v>
      </c>
      <c r="AU82" s="8">
        <v>30.64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30.64</v>
      </c>
      <c r="BM82" s="8">
        <f t="shared" si="54"/>
        <v>30.64</v>
      </c>
      <c r="BN82" s="8">
        <f t="shared" si="55"/>
        <v>32</v>
      </c>
      <c r="BO82" s="8">
        <f t="shared" si="56"/>
        <v>32</v>
      </c>
      <c r="BP82" s="139">
        <f t="shared" si="57"/>
        <v>-1.3599999999999994</v>
      </c>
      <c r="BQ82" s="139">
        <f t="shared" si="58"/>
        <v>-1.3599999999999994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1030</v>
      </c>
      <c r="G83" s="16">
        <f>'[3]15'!G85</f>
        <v>0</v>
      </c>
      <c r="H83" s="17">
        <f t="shared" si="59"/>
        <v>1350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25.52</v>
      </c>
      <c r="AE83" s="8">
        <f t="shared" si="43"/>
        <v>25.52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25.52</v>
      </c>
      <c r="AL83" s="8">
        <f t="shared" si="35"/>
        <v>218.95999999999998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218.95999999999998</v>
      </c>
      <c r="AT83" s="8">
        <v>30.64</v>
      </c>
      <c r="AU83" s="8">
        <v>30.64</v>
      </c>
      <c r="AW83" s="198">
        <v>25.52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25.52</v>
      </c>
      <c r="BD83" s="198">
        <v>25.52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25.52</v>
      </c>
      <c r="BL83" s="8">
        <f t="shared" si="53"/>
        <v>30.64</v>
      </c>
      <c r="BM83" s="8">
        <f t="shared" si="54"/>
        <v>30.64</v>
      </c>
      <c r="BN83" s="8">
        <f t="shared" si="55"/>
        <v>25.52</v>
      </c>
      <c r="BO83" s="8">
        <f t="shared" si="56"/>
        <v>25.52</v>
      </c>
      <c r="BP83" s="139">
        <f t="shared" si="57"/>
        <v>5.120000000000001</v>
      </c>
      <c r="BQ83" s="139">
        <f t="shared" si="58"/>
        <v>5.120000000000001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1030</v>
      </c>
      <c r="G84" s="16">
        <f>'[3]15'!G86</f>
        <v>0</v>
      </c>
      <c r="H84" s="17">
        <f t="shared" si="59"/>
        <v>1350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25.52</v>
      </c>
      <c r="AE84" s="8">
        <f t="shared" si="43"/>
        <v>25.52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25.52</v>
      </c>
      <c r="AL84" s="8">
        <f t="shared" si="35"/>
        <v>218.95999999999998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218.95999999999998</v>
      </c>
      <c r="AT84" s="8">
        <v>30.64</v>
      </c>
      <c r="AU84" s="8">
        <v>30.64</v>
      </c>
      <c r="AW84" s="198">
        <v>25.52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25.52</v>
      </c>
      <c r="BD84" s="198">
        <v>25.52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25.52</v>
      </c>
      <c r="BL84" s="8">
        <f t="shared" si="53"/>
        <v>30.64</v>
      </c>
      <c r="BM84" s="8">
        <f t="shared" si="54"/>
        <v>30.64</v>
      </c>
      <c r="BN84" s="8">
        <f t="shared" si="55"/>
        <v>25.52</v>
      </c>
      <c r="BO84" s="8">
        <f t="shared" si="56"/>
        <v>25.52</v>
      </c>
      <c r="BP84" s="139">
        <f t="shared" si="57"/>
        <v>5.120000000000001</v>
      </c>
      <c r="BQ84" s="139">
        <f t="shared" si="58"/>
        <v>5.120000000000001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1030</v>
      </c>
      <c r="G85" s="16">
        <f>'[3]15'!G87</f>
        <v>0</v>
      </c>
      <c r="H85" s="17">
        <f t="shared" si="59"/>
        <v>1350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25.85</v>
      </c>
      <c r="AU85" s="8">
        <v>25.85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25.85</v>
      </c>
      <c r="BM85" s="8">
        <f t="shared" si="54"/>
        <v>25.85</v>
      </c>
      <c r="BN85" s="8">
        <f t="shared" si="55"/>
        <v>26.99</v>
      </c>
      <c r="BO85" s="8">
        <f t="shared" si="56"/>
        <v>26.99</v>
      </c>
      <c r="BP85" s="139">
        <f t="shared" si="57"/>
        <v>-1.139999999999997</v>
      </c>
      <c r="BQ85" s="139">
        <f t="shared" si="58"/>
        <v>-1.139999999999997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1030</v>
      </c>
      <c r="G86" s="16">
        <f>'[3]15'!G88</f>
        <v>0</v>
      </c>
      <c r="H86" s="17">
        <f t="shared" si="59"/>
        <v>1350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25.85</v>
      </c>
      <c r="AU86" s="8">
        <v>25.85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25.85</v>
      </c>
      <c r="BM86" s="8">
        <f t="shared" si="54"/>
        <v>25.85</v>
      </c>
      <c r="BN86" s="8">
        <f t="shared" si="55"/>
        <v>26.99</v>
      </c>
      <c r="BO86" s="8">
        <f t="shared" si="56"/>
        <v>26.99</v>
      </c>
      <c r="BP86" s="139">
        <f t="shared" si="57"/>
        <v>-1.139999999999997</v>
      </c>
      <c r="BQ86" s="139">
        <f t="shared" si="58"/>
        <v>-1.139999999999997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1030</v>
      </c>
      <c r="G87" s="16">
        <f>'[3]15'!G89</f>
        <v>0</v>
      </c>
      <c r="H87" s="17">
        <f t="shared" si="59"/>
        <v>1350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25.85</v>
      </c>
      <c r="AU87" s="8">
        <v>25.85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25.85</v>
      </c>
      <c r="BM87" s="8">
        <f t="shared" si="54"/>
        <v>25.85</v>
      </c>
      <c r="BN87" s="8">
        <f t="shared" si="55"/>
        <v>26.99</v>
      </c>
      <c r="BO87" s="8">
        <f t="shared" si="56"/>
        <v>26.99</v>
      </c>
      <c r="BP87" s="139">
        <f t="shared" si="57"/>
        <v>-1.139999999999997</v>
      </c>
      <c r="BQ87" s="139">
        <f t="shared" si="58"/>
        <v>-1.139999999999997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1030</v>
      </c>
      <c r="G88" s="16">
        <f>'[3]15'!G90</f>
        <v>0</v>
      </c>
      <c r="H88" s="17">
        <f t="shared" si="59"/>
        <v>1350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25.85</v>
      </c>
      <c r="AU88" s="8">
        <v>25.85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25.85</v>
      </c>
      <c r="BM88" s="8">
        <f t="shared" si="54"/>
        <v>25.85</v>
      </c>
      <c r="BN88" s="8">
        <f t="shared" si="55"/>
        <v>26.99</v>
      </c>
      <c r="BO88" s="8">
        <f t="shared" si="56"/>
        <v>26.99</v>
      </c>
      <c r="BP88" s="139">
        <f t="shared" si="57"/>
        <v>-1.139999999999997</v>
      </c>
      <c r="BQ88" s="139">
        <f t="shared" si="58"/>
        <v>-1.139999999999997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1030</v>
      </c>
      <c r="G89" s="16">
        <f>'[3]15'!G91</f>
        <v>0</v>
      </c>
      <c r="H89" s="17">
        <f t="shared" si="59"/>
        <v>1350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25.85</v>
      </c>
      <c r="AU89" s="8">
        <v>25.85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25.85</v>
      </c>
      <c r="BM89" s="8">
        <f t="shared" si="54"/>
        <v>25.85</v>
      </c>
      <c r="BN89" s="8">
        <f t="shared" si="55"/>
        <v>26.99</v>
      </c>
      <c r="BO89" s="8">
        <f t="shared" si="56"/>
        <v>26.99</v>
      </c>
      <c r="BP89" s="139">
        <f t="shared" si="57"/>
        <v>-1.139999999999997</v>
      </c>
      <c r="BQ89" s="139">
        <f t="shared" si="58"/>
        <v>-1.139999999999997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1030</v>
      </c>
      <c r="G90" s="16">
        <f>'[3]15'!G92</f>
        <v>0</v>
      </c>
      <c r="H90" s="17">
        <f t="shared" si="59"/>
        <v>1350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25.85</v>
      </c>
      <c r="AU90" s="8">
        <v>25.85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25.85</v>
      </c>
      <c r="BM90" s="8">
        <f t="shared" si="54"/>
        <v>25.85</v>
      </c>
      <c r="BN90" s="8">
        <f t="shared" si="55"/>
        <v>26.99</v>
      </c>
      <c r="BO90" s="8">
        <f t="shared" si="56"/>
        <v>26.99</v>
      </c>
      <c r="BP90" s="139">
        <f t="shared" si="57"/>
        <v>-1.139999999999997</v>
      </c>
      <c r="BQ90" s="139">
        <f t="shared" si="58"/>
        <v>-1.139999999999997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1030</v>
      </c>
      <c r="G91" s="16">
        <f>'[3]15'!G93</f>
        <v>0</v>
      </c>
      <c r="H91" s="17">
        <f t="shared" si="59"/>
        <v>1350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25.85</v>
      </c>
      <c r="AU91" s="8">
        <v>25.85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25.85</v>
      </c>
      <c r="BM91" s="8">
        <f t="shared" si="54"/>
        <v>25.85</v>
      </c>
      <c r="BN91" s="8">
        <f t="shared" si="55"/>
        <v>26.99</v>
      </c>
      <c r="BO91" s="8">
        <f t="shared" si="56"/>
        <v>26.99</v>
      </c>
      <c r="BP91" s="139">
        <f t="shared" si="57"/>
        <v>-1.139999999999997</v>
      </c>
      <c r="BQ91" s="139">
        <f t="shared" si="58"/>
        <v>-1.139999999999997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1030</v>
      </c>
      <c r="G92" s="16">
        <f>'[3]15'!G94</f>
        <v>0</v>
      </c>
      <c r="H92" s="17">
        <f t="shared" si="59"/>
        <v>1350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25.85</v>
      </c>
      <c r="AU92" s="8">
        <v>25.85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25.85</v>
      </c>
      <c r="BM92" s="8">
        <f t="shared" si="54"/>
        <v>25.85</v>
      </c>
      <c r="BN92" s="8">
        <f t="shared" si="55"/>
        <v>26.99</v>
      </c>
      <c r="BO92" s="8">
        <f t="shared" si="56"/>
        <v>26.99</v>
      </c>
      <c r="BP92" s="139">
        <f t="shared" si="57"/>
        <v>-1.139999999999997</v>
      </c>
      <c r="BQ92" s="139">
        <f t="shared" si="58"/>
        <v>-1.139999999999997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1030</v>
      </c>
      <c r="G93" s="16">
        <f>'[3]15'!G95</f>
        <v>0</v>
      </c>
      <c r="H93" s="17">
        <f t="shared" si="59"/>
        <v>1350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25.85</v>
      </c>
      <c r="AU93" s="8">
        <v>25.85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25.85</v>
      </c>
      <c r="BM93" s="8">
        <f t="shared" si="54"/>
        <v>25.85</v>
      </c>
      <c r="BN93" s="8">
        <f t="shared" si="55"/>
        <v>26.99</v>
      </c>
      <c r="BO93" s="8">
        <f t="shared" si="56"/>
        <v>26.99</v>
      </c>
      <c r="BP93" s="139">
        <f t="shared" si="57"/>
        <v>-1.139999999999997</v>
      </c>
      <c r="BQ93" s="139">
        <f t="shared" si="58"/>
        <v>-1.139999999999997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1030</v>
      </c>
      <c r="G94" s="16">
        <f>'[3]15'!G96</f>
        <v>0</v>
      </c>
      <c r="H94" s="17">
        <f t="shared" si="59"/>
        <v>1350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25.85</v>
      </c>
      <c r="AU94" s="8">
        <v>25.85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25.85</v>
      </c>
      <c r="BM94" s="8">
        <f t="shared" si="54"/>
        <v>25.85</v>
      </c>
      <c r="BN94" s="8">
        <f t="shared" si="55"/>
        <v>26.99</v>
      </c>
      <c r="BO94" s="8">
        <f t="shared" si="56"/>
        <v>26.99</v>
      </c>
      <c r="BP94" s="139">
        <f t="shared" si="57"/>
        <v>-1.139999999999997</v>
      </c>
      <c r="BQ94" s="139">
        <f t="shared" si="58"/>
        <v>-1.139999999999997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1030</v>
      </c>
      <c r="G95" s="16">
        <f>'[3]15'!G97</f>
        <v>0</v>
      </c>
      <c r="H95" s="17">
        <f t="shared" si="59"/>
        <v>1350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25.85</v>
      </c>
      <c r="AU95" s="8">
        <v>25.85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25.85</v>
      </c>
      <c r="BM95" s="8">
        <f t="shared" si="54"/>
        <v>25.85</v>
      </c>
      <c r="BN95" s="8">
        <f t="shared" si="55"/>
        <v>26.99</v>
      </c>
      <c r="BO95" s="8">
        <f t="shared" si="56"/>
        <v>26.99</v>
      </c>
      <c r="BP95" s="139">
        <f t="shared" si="57"/>
        <v>-1.139999999999997</v>
      </c>
      <c r="BQ95" s="139">
        <f t="shared" si="58"/>
        <v>-1.139999999999997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1030</v>
      </c>
      <c r="G96" s="16">
        <f>'[3]15'!G98</f>
        <v>0</v>
      </c>
      <c r="H96" s="17">
        <f t="shared" si="59"/>
        <v>1350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25.85</v>
      </c>
      <c r="AU96" s="8">
        <v>25.85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25.85</v>
      </c>
      <c r="BM96" s="8">
        <f t="shared" si="54"/>
        <v>25.85</v>
      </c>
      <c r="BN96" s="8">
        <f t="shared" si="55"/>
        <v>26.99</v>
      </c>
      <c r="BO96" s="8">
        <f t="shared" si="56"/>
        <v>26.99</v>
      </c>
      <c r="BP96" s="139">
        <f t="shared" si="57"/>
        <v>-1.139999999999997</v>
      </c>
      <c r="BQ96" s="139">
        <f t="shared" si="58"/>
        <v>-1.139999999999997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1030</v>
      </c>
      <c r="G97" s="16">
        <f>'[3]15'!G99</f>
        <v>0</v>
      </c>
      <c r="H97" s="17">
        <f t="shared" si="59"/>
        <v>1350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25.85</v>
      </c>
      <c r="AU97" s="8">
        <v>25.85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25.85</v>
      </c>
      <c r="BM97" s="8">
        <f t="shared" si="54"/>
        <v>25.85</v>
      </c>
      <c r="BN97" s="8">
        <f t="shared" si="55"/>
        <v>26.99</v>
      </c>
      <c r="BO97" s="8">
        <f t="shared" si="56"/>
        <v>26.99</v>
      </c>
      <c r="BP97" s="139">
        <f t="shared" si="57"/>
        <v>-1.139999999999997</v>
      </c>
      <c r="BQ97" s="139">
        <f t="shared" si="58"/>
        <v>-1.139999999999997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1030</v>
      </c>
      <c r="G98" s="16">
        <f>'[3]15'!G100</f>
        <v>0</v>
      </c>
      <c r="H98" s="17">
        <f t="shared" si="59"/>
        <v>1350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25.85</v>
      </c>
      <c r="AU98" s="8">
        <v>25.85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25.85</v>
      </c>
      <c r="BM98" s="8">
        <f t="shared" si="54"/>
        <v>25.85</v>
      </c>
      <c r="BN98" s="8">
        <f t="shared" si="55"/>
        <v>26.99</v>
      </c>
      <c r="BO98" s="8">
        <f t="shared" si="56"/>
        <v>26.99</v>
      </c>
      <c r="BP98" s="139">
        <f t="shared" si="57"/>
        <v>-1.139999999999997</v>
      </c>
      <c r="BQ98" s="139">
        <f t="shared" si="58"/>
        <v>-1.139999999999997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6.7710250000000016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6.7710250000000016</v>
      </c>
      <c r="P99" s="15">
        <f t="shared" si="62"/>
        <v>2.4E-2</v>
      </c>
      <c r="Q99" s="15">
        <f t="shared" si="62"/>
        <v>6.7710250000000016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6.7710250000000016</v>
      </c>
      <c r="X99" s="15">
        <f t="shared" si="62"/>
        <v>0.66004249999999931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0.66004249999999931</v>
      </c>
      <c r="AE99" s="15">
        <f t="shared" si="62"/>
        <v>0.70163749999999936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0.70163749999999936</v>
      </c>
      <c r="AL99" s="15">
        <f t="shared" si="62"/>
        <v>5.4093450000000027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5.4093450000000027</v>
      </c>
      <c r="AS99" s="15">
        <f t="shared" si="62"/>
        <v>0</v>
      </c>
      <c r="AT99" s="15">
        <f t="shared" si="62"/>
        <v>0.63573749999999962</v>
      </c>
      <c r="AU99" s="15">
        <f t="shared" si="62"/>
        <v>0.6750149999999997</v>
      </c>
      <c r="AV99" s="15">
        <f t="shared" si="62"/>
        <v>0</v>
      </c>
      <c r="AW99" s="15">
        <f t="shared" si="62"/>
        <v>0.66004249999999931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0.66004249999999931</v>
      </c>
      <c r="BD99" s="15">
        <f t="shared" si="62"/>
        <v>0.70163749999999936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0.70163749999999936</v>
      </c>
      <c r="BK99" s="15"/>
      <c r="BL99" s="15">
        <f t="shared" si="63"/>
        <v>0.63573749999999962</v>
      </c>
      <c r="BM99" s="15">
        <f t="shared" si="63"/>
        <v>0.6750149999999997</v>
      </c>
      <c r="BN99" s="15">
        <f t="shared" si="63"/>
        <v>0.66004249999999931</v>
      </c>
      <c r="BO99" s="15">
        <f t="shared" si="63"/>
        <v>0.70163749999999936</v>
      </c>
      <c r="BP99" s="15">
        <f t="shared" si="63"/>
        <v>-2.4305E-2</v>
      </c>
      <c r="BQ99" s="15">
        <f t="shared" si="63"/>
        <v>-2.6622499999999983E-2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15.19</v>
      </c>
      <c r="J3">
        <f>BYPL_EOD!AA3+BYPL_EOD!AB3</f>
        <v>8.32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36.589999999999996</v>
      </c>
      <c r="O3" s="112">
        <f t="shared" ref="O3:O66" si="1">G3-N3</f>
        <v>1.0000000000005116E-2</v>
      </c>
      <c r="P3">
        <v>15.194151407488386</v>
      </c>
      <c r="Q3">
        <v>8.3222738453129281</v>
      </c>
      <c r="R3">
        <v>0</v>
      </c>
      <c r="S3">
        <v>2.080568461328232</v>
      </c>
      <c r="T3">
        <v>11.003006285870457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15.19</v>
      </c>
      <c r="J4">
        <f>BYPL_EOD!AA4+BYPL_EOD!AB4</f>
        <v>8.32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36.589999999999996</v>
      </c>
      <c r="O4" s="112">
        <f t="shared" si="1"/>
        <v>1.0000000000005116E-2</v>
      </c>
      <c r="P4">
        <v>15.194151407488386</v>
      </c>
      <c r="Q4">
        <v>8.3222738453129281</v>
      </c>
      <c r="R4">
        <v>0</v>
      </c>
      <c r="S4">
        <v>2.080568461328232</v>
      </c>
      <c r="T4">
        <v>11.003006285870457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15.19</v>
      </c>
      <c r="J5">
        <f>BYPL_EOD!AA5+BYPL_EOD!AB5</f>
        <v>8.32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36.589999999999996</v>
      </c>
      <c r="O5" s="112">
        <f t="shared" si="1"/>
        <v>1.0000000000005116E-2</v>
      </c>
      <c r="P5">
        <v>15.194151407488386</v>
      </c>
      <c r="Q5">
        <v>8.3222738453129281</v>
      </c>
      <c r="R5">
        <v>0</v>
      </c>
      <c r="S5">
        <v>2.080568461328232</v>
      </c>
      <c r="T5">
        <v>11.003006285870457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15.19</v>
      </c>
      <c r="J6">
        <f>BYPL_EOD!AA6+BYPL_EOD!AB6</f>
        <v>8.32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36.589999999999996</v>
      </c>
      <c r="O6" s="112">
        <f t="shared" si="1"/>
        <v>1.0000000000005116E-2</v>
      </c>
      <c r="P6">
        <v>15.194151407488386</v>
      </c>
      <c r="Q6">
        <v>8.3222738453129281</v>
      </c>
      <c r="R6">
        <v>0</v>
      </c>
      <c r="S6">
        <v>2.080568461328232</v>
      </c>
      <c r="T6">
        <v>11.003006285870457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15.19</v>
      </c>
      <c r="J7">
        <f>BYPL_EOD!AA7+BYPL_EOD!AB7</f>
        <v>8.32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36.589999999999996</v>
      </c>
      <c r="O7" s="112">
        <f t="shared" si="1"/>
        <v>1.0000000000005116E-2</v>
      </c>
      <c r="P7">
        <v>15.194151407488386</v>
      </c>
      <c r="Q7">
        <v>8.3222738453129281</v>
      </c>
      <c r="R7">
        <v>0</v>
      </c>
      <c r="S7">
        <v>2.080568461328232</v>
      </c>
      <c r="T7">
        <v>11.003006285870457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15.19</v>
      </c>
      <c r="J8">
        <f>BYPL_EOD!AA8+BYPL_EOD!AB8</f>
        <v>8.32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36.589999999999996</v>
      </c>
      <c r="O8" s="112">
        <f t="shared" si="1"/>
        <v>1.0000000000005116E-2</v>
      </c>
      <c r="P8">
        <v>15.194151407488386</v>
      </c>
      <c r="Q8">
        <v>8.3222738453129281</v>
      </c>
      <c r="R8">
        <v>0</v>
      </c>
      <c r="S8">
        <v>2.080568461328232</v>
      </c>
      <c r="T8">
        <v>11.003006285870457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15.19</v>
      </c>
      <c r="J9">
        <f>BYPL_EOD!AA9+BYPL_EOD!AB9</f>
        <v>8.32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36.589999999999996</v>
      </c>
      <c r="O9" s="112">
        <f t="shared" si="1"/>
        <v>1.0000000000005116E-2</v>
      </c>
      <c r="P9">
        <v>15.194151407488386</v>
      </c>
      <c r="Q9">
        <v>8.3222738453129281</v>
      </c>
      <c r="R9">
        <v>0</v>
      </c>
      <c r="S9">
        <v>2.080568461328232</v>
      </c>
      <c r="T9">
        <v>11.003006285870457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15.19</v>
      </c>
      <c r="J10">
        <f>BYPL_EOD!AA10+BYPL_EOD!AB10</f>
        <v>8.32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36.589999999999996</v>
      </c>
      <c r="O10" s="112">
        <f t="shared" si="1"/>
        <v>1.0000000000005116E-2</v>
      </c>
      <c r="P10">
        <v>15.194151407488386</v>
      </c>
      <c r="Q10">
        <v>8.3222738453129281</v>
      </c>
      <c r="R10">
        <v>0</v>
      </c>
      <c r="S10">
        <v>2.080568461328232</v>
      </c>
      <c r="T10">
        <v>11.003006285870457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15.19</v>
      </c>
      <c r="J11">
        <f>BYPL_EOD!AA11+BYPL_EOD!AB11</f>
        <v>8.32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36.589999999999996</v>
      </c>
      <c r="O11" s="112">
        <f t="shared" si="1"/>
        <v>1.0000000000005116E-2</v>
      </c>
      <c r="P11">
        <v>15.194151407488386</v>
      </c>
      <c r="Q11">
        <v>8.3222738453129281</v>
      </c>
      <c r="R11">
        <v>0</v>
      </c>
      <c r="S11">
        <v>2.080568461328232</v>
      </c>
      <c r="T11">
        <v>11.003006285870457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15.19</v>
      </c>
      <c r="J12">
        <f>BYPL_EOD!AA12+BYPL_EOD!AB12</f>
        <v>8.32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36.589999999999996</v>
      </c>
      <c r="O12" s="112">
        <f t="shared" si="1"/>
        <v>1.0000000000005116E-2</v>
      </c>
      <c r="P12">
        <v>15.194151407488386</v>
      </c>
      <c r="Q12">
        <v>8.3222738453129281</v>
      </c>
      <c r="R12">
        <v>0</v>
      </c>
      <c r="S12">
        <v>2.080568461328232</v>
      </c>
      <c r="T12">
        <v>11.003006285870457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15.19</v>
      </c>
      <c r="J13">
        <f>BYPL_EOD!AA13+BYPL_EOD!AB13</f>
        <v>8.32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36.589999999999996</v>
      </c>
      <c r="O13" s="112">
        <f t="shared" si="1"/>
        <v>1.0000000000005116E-2</v>
      </c>
      <c r="P13">
        <v>15.194151407488386</v>
      </c>
      <c r="Q13">
        <v>8.3222738453129281</v>
      </c>
      <c r="R13">
        <v>0</v>
      </c>
      <c r="S13">
        <v>2.080568461328232</v>
      </c>
      <c r="T13">
        <v>11.003006285870457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15.19</v>
      </c>
      <c r="J14">
        <f>BYPL_EOD!AA14+BYPL_EOD!AB14</f>
        <v>8.32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36.589999999999996</v>
      </c>
      <c r="O14" s="112">
        <f t="shared" si="1"/>
        <v>1.0000000000005116E-2</v>
      </c>
      <c r="P14">
        <v>15.194151407488386</v>
      </c>
      <c r="Q14">
        <v>8.3222738453129281</v>
      </c>
      <c r="R14">
        <v>0</v>
      </c>
      <c r="S14">
        <v>2.080568461328232</v>
      </c>
      <c r="T14">
        <v>11.003006285870457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15.19</v>
      </c>
      <c r="J15">
        <f>BYPL_EOD!AA15+BYPL_EOD!AB15</f>
        <v>8.32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36.589999999999996</v>
      </c>
      <c r="O15" s="112">
        <f t="shared" si="1"/>
        <v>1.0000000000005116E-2</v>
      </c>
      <c r="P15">
        <v>15.194151407488386</v>
      </c>
      <c r="Q15">
        <v>8.3222738453129281</v>
      </c>
      <c r="R15">
        <v>0</v>
      </c>
      <c r="S15">
        <v>2.080568461328232</v>
      </c>
      <c r="T15">
        <v>11.003006285870457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15.19</v>
      </c>
      <c r="J16">
        <f>BYPL_EOD!AA16+BYPL_EOD!AB16</f>
        <v>8.32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36.589999999999996</v>
      </c>
      <c r="O16" s="112">
        <f t="shared" si="1"/>
        <v>1.0000000000005116E-2</v>
      </c>
      <c r="P16">
        <v>15.194151407488386</v>
      </c>
      <c r="Q16">
        <v>8.3222738453129281</v>
      </c>
      <c r="R16">
        <v>0</v>
      </c>
      <c r="S16">
        <v>2.080568461328232</v>
      </c>
      <c r="T16">
        <v>11.003006285870457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15.19</v>
      </c>
      <c r="J17">
        <f>BYPL_EOD!AA17+BYPL_EOD!AB17</f>
        <v>8.32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36.589999999999996</v>
      </c>
      <c r="O17" s="112">
        <f t="shared" si="1"/>
        <v>1.0000000000005116E-2</v>
      </c>
      <c r="P17">
        <v>15.194151407488386</v>
      </c>
      <c r="Q17">
        <v>8.3222738453129281</v>
      </c>
      <c r="R17">
        <v>0</v>
      </c>
      <c r="S17">
        <v>2.080568461328232</v>
      </c>
      <c r="T17">
        <v>11.003006285870457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15.19</v>
      </c>
      <c r="J18">
        <f>BYPL_EOD!AA18+BYPL_EOD!AB18</f>
        <v>8.32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36.589999999999996</v>
      </c>
      <c r="O18" s="112">
        <f t="shared" si="1"/>
        <v>1.0000000000005116E-2</v>
      </c>
      <c r="P18">
        <v>15.194151407488386</v>
      </c>
      <c r="Q18">
        <v>8.3222738453129281</v>
      </c>
      <c r="R18">
        <v>0</v>
      </c>
      <c r="S18">
        <v>2.080568461328232</v>
      </c>
      <c r="T18">
        <v>11.003006285870457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-0.96999999999999886</v>
      </c>
      <c r="P19">
        <v>15.284908171413361</v>
      </c>
      <c r="Q19">
        <v>8.3682193239286669</v>
      </c>
      <c r="R19">
        <v>0</v>
      </c>
      <c r="S19">
        <v>2.0262975778546712</v>
      </c>
      <c r="T19">
        <v>10.920574926803301</v>
      </c>
      <c r="U19" s="114">
        <f t="shared" si="2"/>
        <v>36.599999999999994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15.19</v>
      </c>
      <c r="J27">
        <f>BYPL_EOD!AA27+BYPL_EOD!AB27</f>
        <v>8.32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36.589999999999996</v>
      </c>
      <c r="O27" s="112">
        <f t="shared" si="1"/>
        <v>1.0000000000005116E-2</v>
      </c>
      <c r="P27">
        <v>15.194151407488386</v>
      </c>
      <c r="Q27">
        <v>8.3222738453129281</v>
      </c>
      <c r="R27">
        <v>0</v>
      </c>
      <c r="S27">
        <v>2.080568461328232</v>
      </c>
      <c r="T27">
        <v>11.003006285870457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15.19</v>
      </c>
      <c r="J28">
        <f>BYPL_EOD!AA28+BYPL_EOD!AB28</f>
        <v>8.32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36.589999999999996</v>
      </c>
      <c r="O28" s="112">
        <f t="shared" si="1"/>
        <v>1.0000000000005116E-2</v>
      </c>
      <c r="P28">
        <v>15.194151407488386</v>
      </c>
      <c r="Q28">
        <v>8.3222738453129281</v>
      </c>
      <c r="R28">
        <v>0</v>
      </c>
      <c r="S28">
        <v>2.080568461328232</v>
      </c>
      <c r="T28">
        <v>11.003006285870457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15.19</v>
      </c>
      <c r="J29">
        <f>BYPL_EOD!AA29+BYPL_EOD!AB29</f>
        <v>8.32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36.589999999999996</v>
      </c>
      <c r="O29" s="112">
        <f t="shared" si="1"/>
        <v>1.0000000000005116E-2</v>
      </c>
      <c r="P29">
        <v>15.194151407488386</v>
      </c>
      <c r="Q29">
        <v>8.3222738453129281</v>
      </c>
      <c r="R29">
        <v>0</v>
      </c>
      <c r="S29">
        <v>2.080568461328232</v>
      </c>
      <c r="T29">
        <v>11.003006285870457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15.19</v>
      </c>
      <c r="J30">
        <f>BYPL_EOD!AA30+BYPL_EOD!AB30</f>
        <v>8.32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36.589999999999996</v>
      </c>
      <c r="O30" s="112">
        <f t="shared" si="1"/>
        <v>1.0000000000005116E-2</v>
      </c>
      <c r="P30">
        <v>15.194151407488386</v>
      </c>
      <c r="Q30">
        <v>8.3222738453129281</v>
      </c>
      <c r="R30">
        <v>0</v>
      </c>
      <c r="S30">
        <v>2.080568461328232</v>
      </c>
      <c r="T30">
        <v>11.003006285870457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15.19</v>
      </c>
      <c r="J31">
        <f>BYPL_EOD!AA31+BYPL_EOD!AB31</f>
        <v>8.32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36.589999999999996</v>
      </c>
      <c r="O31" s="112">
        <f t="shared" si="1"/>
        <v>1.0000000000005116E-2</v>
      </c>
      <c r="P31">
        <v>15.194151407488386</v>
      </c>
      <c r="Q31">
        <v>8.3222738453129281</v>
      </c>
      <c r="R31">
        <v>0</v>
      </c>
      <c r="S31">
        <v>2.080568461328232</v>
      </c>
      <c r="T31">
        <v>11.003006285870457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15.19</v>
      </c>
      <c r="J32">
        <f>BYPL_EOD!AA32+BYPL_EOD!AB32</f>
        <v>8.32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36.589999999999996</v>
      </c>
      <c r="O32" s="112">
        <f t="shared" si="1"/>
        <v>1.0000000000005116E-2</v>
      </c>
      <c r="P32">
        <v>15.194151407488386</v>
      </c>
      <c r="Q32">
        <v>8.3222738453129281</v>
      </c>
      <c r="R32">
        <v>0</v>
      </c>
      <c r="S32">
        <v>2.080568461328232</v>
      </c>
      <c r="T32">
        <v>11.003006285870457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15.19</v>
      </c>
      <c r="J33">
        <f>BYPL_EOD!AA33+BYPL_EOD!AB33</f>
        <v>8.32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36.589999999999996</v>
      </c>
      <c r="O33" s="112">
        <f t="shared" si="1"/>
        <v>1.0000000000005116E-2</v>
      </c>
      <c r="P33">
        <v>15.194151407488386</v>
      </c>
      <c r="Q33">
        <v>8.3222738453129281</v>
      </c>
      <c r="R33">
        <v>0</v>
      </c>
      <c r="S33">
        <v>2.080568461328232</v>
      </c>
      <c r="T33">
        <v>11.003006285870457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15.19</v>
      </c>
      <c r="J34">
        <f>BYPL_EOD!AA34+BYPL_EOD!AB34</f>
        <v>8.32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36.589999999999996</v>
      </c>
      <c r="O34" s="112">
        <f t="shared" si="1"/>
        <v>1.0000000000005116E-2</v>
      </c>
      <c r="P34">
        <v>15.194151407488386</v>
      </c>
      <c r="Q34">
        <v>8.3222738453129281</v>
      </c>
      <c r="R34">
        <v>0</v>
      </c>
      <c r="S34">
        <v>2.080568461328232</v>
      </c>
      <c r="T34">
        <v>11.003006285870457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15.19</v>
      </c>
      <c r="J35">
        <f>BYPL_EOD!AA35+BYPL_EOD!AB35</f>
        <v>8.32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36.589999999999996</v>
      </c>
      <c r="O35" s="112">
        <f t="shared" si="1"/>
        <v>1.0000000000005116E-2</v>
      </c>
      <c r="P35">
        <v>15.194151407488386</v>
      </c>
      <c r="Q35">
        <v>8.3222738453129281</v>
      </c>
      <c r="R35">
        <v>0</v>
      </c>
      <c r="S35">
        <v>2.080568461328232</v>
      </c>
      <c r="T35">
        <v>11.003006285870457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15.19</v>
      </c>
      <c r="J36">
        <f>BYPL_EOD!AA36+BYPL_EOD!AB36</f>
        <v>8.32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36.589999999999996</v>
      </c>
      <c r="O36" s="112">
        <f t="shared" si="1"/>
        <v>1.0000000000005116E-2</v>
      </c>
      <c r="P36">
        <v>15.194151407488386</v>
      </c>
      <c r="Q36">
        <v>8.3222738453129281</v>
      </c>
      <c r="R36">
        <v>0</v>
      </c>
      <c r="S36">
        <v>2.080568461328232</v>
      </c>
      <c r="T36">
        <v>11.003006285870457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15.19</v>
      </c>
      <c r="J37">
        <f>BYPL_EOD!AA37+BYPL_EOD!AB37</f>
        <v>8.32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36.589999999999996</v>
      </c>
      <c r="O37" s="112">
        <f t="shared" si="1"/>
        <v>1.0000000000005116E-2</v>
      </c>
      <c r="P37">
        <v>15.194151407488386</v>
      </c>
      <c r="Q37">
        <v>8.3222738453129281</v>
      </c>
      <c r="R37">
        <v>0</v>
      </c>
      <c r="S37">
        <v>2.080568461328232</v>
      </c>
      <c r="T37">
        <v>11.003006285870457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15.19</v>
      </c>
      <c r="J38">
        <f>BYPL_EOD!AA38+BYPL_EOD!AB38</f>
        <v>8.32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36.589999999999996</v>
      </c>
      <c r="O38" s="112">
        <f t="shared" si="1"/>
        <v>1.0000000000005116E-2</v>
      </c>
      <c r="P38">
        <v>15.194151407488386</v>
      </c>
      <c r="Q38">
        <v>8.3222738453129281</v>
      </c>
      <c r="R38">
        <v>0</v>
      </c>
      <c r="S38">
        <v>2.080568461328232</v>
      </c>
      <c r="T38">
        <v>11.003006285870457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15.19</v>
      </c>
      <c r="J39">
        <f>BYPL_EOD!AA39+BYPL_EOD!AB39</f>
        <v>8.32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36.589999999999996</v>
      </c>
      <c r="O39" s="112">
        <f t="shared" si="1"/>
        <v>-0.28999999999999915</v>
      </c>
      <c r="P39">
        <v>15.069609182836841</v>
      </c>
      <c r="Q39">
        <v>8.2540584859251158</v>
      </c>
      <c r="R39">
        <v>0</v>
      </c>
      <c r="S39">
        <v>2.063514621481279</v>
      </c>
      <c r="T39">
        <v>10.912817709756764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15.19</v>
      </c>
      <c r="J40">
        <f>BYPL_EOD!AA40+BYPL_EOD!AB40</f>
        <v>8.32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36.589999999999996</v>
      </c>
      <c r="O40" s="112">
        <f t="shared" si="1"/>
        <v>-0.28999999999999915</v>
      </c>
      <c r="P40">
        <v>15.069609182836841</v>
      </c>
      <c r="Q40">
        <v>8.2540584859251158</v>
      </c>
      <c r="R40">
        <v>0</v>
      </c>
      <c r="S40">
        <v>2.063514621481279</v>
      </c>
      <c r="T40">
        <v>10.912817709756764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-0.28999999999999915</v>
      </c>
      <c r="P41">
        <v>15.069609182836841</v>
      </c>
      <c r="Q41">
        <v>8.2540584859251158</v>
      </c>
      <c r="R41">
        <v>0</v>
      </c>
      <c r="S41">
        <v>2.063514621481279</v>
      </c>
      <c r="T41">
        <v>10.912817709756764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-0.28999999999999915</v>
      </c>
      <c r="P42">
        <v>15.069609182836841</v>
      </c>
      <c r="Q42">
        <v>8.2540584859251158</v>
      </c>
      <c r="R42">
        <v>0</v>
      </c>
      <c r="S42">
        <v>2.063514621481279</v>
      </c>
      <c r="T42">
        <v>10.912817709756764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-0.28999999999999915</v>
      </c>
      <c r="P43">
        <v>15.069609182836841</v>
      </c>
      <c r="Q43">
        <v>8.2540584859251158</v>
      </c>
      <c r="R43">
        <v>0</v>
      </c>
      <c r="S43">
        <v>2.063514621481279</v>
      </c>
      <c r="T43">
        <v>10.912817709756764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-0.28999999999999915</v>
      </c>
      <c r="P44">
        <v>15.069609182836841</v>
      </c>
      <c r="Q44">
        <v>8.2540584859251158</v>
      </c>
      <c r="R44">
        <v>0</v>
      </c>
      <c r="S44">
        <v>2.063514621481279</v>
      </c>
      <c r="T44">
        <v>10.912817709756764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-0.28999999999999915</v>
      </c>
      <c r="P45">
        <v>15.069609182836841</v>
      </c>
      <c r="Q45">
        <v>8.2540584859251158</v>
      </c>
      <c r="R45">
        <v>0</v>
      </c>
      <c r="S45">
        <v>2.063514621481279</v>
      </c>
      <c r="T45">
        <v>10.912817709756764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15.19</v>
      </c>
      <c r="J46">
        <f>BYPL_EOD!AA46+BYPL_EOD!AB46</f>
        <v>8.32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36.589999999999996</v>
      </c>
      <c r="O46" s="112">
        <f t="shared" si="1"/>
        <v>-0.28999999999999915</v>
      </c>
      <c r="P46">
        <v>15.069609182836841</v>
      </c>
      <c r="Q46">
        <v>8.2540584859251158</v>
      </c>
      <c r="R46">
        <v>0</v>
      </c>
      <c r="S46">
        <v>2.063514621481279</v>
      </c>
      <c r="T46">
        <v>10.912817709756764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15.69</v>
      </c>
      <c r="J47">
        <f>BYPL_EOD!AA47+BYPL_EOD!AB47</f>
        <v>8.59</v>
      </c>
      <c r="K47">
        <f>MES_EOD!AA47+MES_EOD!AB47</f>
        <v>0</v>
      </c>
      <c r="L47">
        <f>NDMC_EOD!AA47+NDMC_EOD!AB47</f>
        <v>2.08</v>
      </c>
      <c r="M47">
        <f>TPDDL_EOD!AA47+TPDDL_EOD!AB47</f>
        <v>11.21</v>
      </c>
      <c r="N47">
        <f t="shared" si="0"/>
        <v>37.57</v>
      </c>
      <c r="O47" s="112">
        <f t="shared" si="1"/>
        <v>-0.27000000000000313</v>
      </c>
      <c r="P47">
        <v>15.577242480702687</v>
      </c>
      <c r="Q47">
        <v>8.5282672344956065</v>
      </c>
      <c r="R47">
        <v>0</v>
      </c>
      <c r="S47">
        <v>2.065051903114187</v>
      </c>
      <c r="T47">
        <v>11.129438381687516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15.69</v>
      </c>
      <c r="J48">
        <f>BYPL_EOD!AA48+BYPL_EOD!AB48</f>
        <v>8.59</v>
      </c>
      <c r="K48">
        <f>MES_EOD!AA48+MES_EOD!AB48</f>
        <v>0</v>
      </c>
      <c r="L48">
        <f>NDMC_EOD!AA48+NDMC_EOD!AB48</f>
        <v>2.08</v>
      </c>
      <c r="M48">
        <f>TPDDL_EOD!AA48+TPDDL_EOD!AB48</f>
        <v>11.21</v>
      </c>
      <c r="N48">
        <f t="shared" si="0"/>
        <v>37.57</v>
      </c>
      <c r="O48" s="112">
        <f t="shared" si="1"/>
        <v>-0.27000000000000313</v>
      </c>
      <c r="P48">
        <v>15.577242480702687</v>
      </c>
      <c r="Q48">
        <v>8.5282672344956065</v>
      </c>
      <c r="R48">
        <v>0</v>
      </c>
      <c r="S48">
        <v>2.065051903114187</v>
      </c>
      <c r="T48">
        <v>11.129438381687516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15.69</v>
      </c>
      <c r="J49">
        <f>BYPL_EOD!AA49+BYPL_EOD!AB49</f>
        <v>8.59</v>
      </c>
      <c r="K49">
        <f>MES_EOD!AA49+MES_EOD!AB49</f>
        <v>0</v>
      </c>
      <c r="L49">
        <f>NDMC_EOD!AA49+NDMC_EOD!AB49</f>
        <v>2.08</v>
      </c>
      <c r="M49">
        <f>TPDDL_EOD!AA49+TPDDL_EOD!AB49</f>
        <v>11.21</v>
      </c>
      <c r="N49">
        <f t="shared" si="0"/>
        <v>37.57</v>
      </c>
      <c r="O49" s="112">
        <f t="shared" si="1"/>
        <v>-0.27000000000000313</v>
      </c>
      <c r="P49">
        <v>15.577242480702687</v>
      </c>
      <c r="Q49">
        <v>8.5282672344956065</v>
      </c>
      <c r="R49">
        <v>0</v>
      </c>
      <c r="S49">
        <v>2.065051903114187</v>
      </c>
      <c r="T49">
        <v>11.129438381687516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15.69</v>
      </c>
      <c r="J50">
        <f>BYPL_EOD!AA50+BYPL_EOD!AB50</f>
        <v>8.59</v>
      </c>
      <c r="K50">
        <f>MES_EOD!AA50+MES_EOD!AB50</f>
        <v>0</v>
      </c>
      <c r="L50">
        <f>NDMC_EOD!AA50+NDMC_EOD!AB50</f>
        <v>2.08</v>
      </c>
      <c r="M50">
        <f>TPDDL_EOD!AA50+TPDDL_EOD!AB50</f>
        <v>11.21</v>
      </c>
      <c r="N50">
        <f t="shared" si="0"/>
        <v>37.57</v>
      </c>
      <c r="O50" s="112">
        <f t="shared" si="1"/>
        <v>-0.27000000000000313</v>
      </c>
      <c r="P50">
        <v>15.577242480702687</v>
      </c>
      <c r="Q50">
        <v>8.5282672344956065</v>
      </c>
      <c r="R50">
        <v>0</v>
      </c>
      <c r="S50">
        <v>2.065051903114187</v>
      </c>
      <c r="T50">
        <v>11.129438381687516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15.69</v>
      </c>
      <c r="J51">
        <f>BYPL_EOD!AA51+BYPL_EOD!AB51</f>
        <v>8.59</v>
      </c>
      <c r="K51">
        <f>MES_EOD!AA51+MES_EOD!AB51</f>
        <v>0</v>
      </c>
      <c r="L51">
        <f>NDMC_EOD!AA51+NDMC_EOD!AB51</f>
        <v>2.08</v>
      </c>
      <c r="M51">
        <f>TPDDL_EOD!AA51+TPDDL_EOD!AB51</f>
        <v>11.21</v>
      </c>
      <c r="N51">
        <f t="shared" si="0"/>
        <v>37.57</v>
      </c>
      <c r="O51" s="112">
        <f t="shared" si="1"/>
        <v>-0.27000000000000313</v>
      </c>
      <c r="P51">
        <v>15.577242480702687</v>
      </c>
      <c r="Q51">
        <v>8.5282672344956065</v>
      </c>
      <c r="R51">
        <v>0</v>
      </c>
      <c r="S51">
        <v>2.065051903114187</v>
      </c>
      <c r="T51">
        <v>11.129438381687516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15.69</v>
      </c>
      <c r="J52">
        <f>BYPL_EOD!AA52+BYPL_EOD!AB52</f>
        <v>8.59</v>
      </c>
      <c r="K52">
        <f>MES_EOD!AA52+MES_EOD!AB52</f>
        <v>0</v>
      </c>
      <c r="L52">
        <f>NDMC_EOD!AA52+NDMC_EOD!AB52</f>
        <v>2.08</v>
      </c>
      <c r="M52">
        <f>TPDDL_EOD!AA52+TPDDL_EOD!AB52</f>
        <v>11.21</v>
      </c>
      <c r="N52">
        <f t="shared" si="0"/>
        <v>37.57</v>
      </c>
      <c r="O52" s="112">
        <f t="shared" si="1"/>
        <v>-0.27000000000000313</v>
      </c>
      <c r="P52">
        <v>15.577242480702687</v>
      </c>
      <c r="Q52">
        <v>8.5282672344956065</v>
      </c>
      <c r="R52">
        <v>0</v>
      </c>
      <c r="S52">
        <v>2.065051903114187</v>
      </c>
      <c r="T52">
        <v>11.129438381687516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15.69</v>
      </c>
      <c r="J53">
        <f>BYPL_EOD!AA53+BYPL_EOD!AB53</f>
        <v>8.59</v>
      </c>
      <c r="K53">
        <f>MES_EOD!AA53+MES_EOD!AB53</f>
        <v>0</v>
      </c>
      <c r="L53">
        <f>NDMC_EOD!AA53+NDMC_EOD!AB53</f>
        <v>2.08</v>
      </c>
      <c r="M53">
        <f>TPDDL_EOD!AA53+TPDDL_EOD!AB53</f>
        <v>11.21</v>
      </c>
      <c r="N53">
        <f t="shared" si="0"/>
        <v>37.57</v>
      </c>
      <c r="O53" s="112">
        <f t="shared" si="1"/>
        <v>-0.27000000000000313</v>
      </c>
      <c r="P53">
        <v>15.577242480702687</v>
      </c>
      <c r="Q53">
        <v>8.5282672344956065</v>
      </c>
      <c r="R53">
        <v>0</v>
      </c>
      <c r="S53">
        <v>2.065051903114187</v>
      </c>
      <c r="T53">
        <v>11.129438381687516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15.69</v>
      </c>
      <c r="J54">
        <f>BYPL_EOD!AA54+BYPL_EOD!AB54</f>
        <v>8.59</v>
      </c>
      <c r="K54">
        <f>MES_EOD!AA54+MES_EOD!AB54</f>
        <v>0</v>
      </c>
      <c r="L54">
        <f>NDMC_EOD!AA54+NDMC_EOD!AB54</f>
        <v>2.08</v>
      </c>
      <c r="M54">
        <f>TPDDL_EOD!AA54+TPDDL_EOD!AB54</f>
        <v>11.21</v>
      </c>
      <c r="N54">
        <f t="shared" si="0"/>
        <v>37.57</v>
      </c>
      <c r="O54" s="112">
        <f t="shared" si="1"/>
        <v>-0.27000000000000313</v>
      </c>
      <c r="P54">
        <v>15.577242480702687</v>
      </c>
      <c r="Q54">
        <v>8.5282672344956065</v>
      </c>
      <c r="R54">
        <v>0</v>
      </c>
      <c r="S54">
        <v>2.065051903114187</v>
      </c>
      <c r="T54">
        <v>11.129438381687516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15.19</v>
      </c>
      <c r="J55">
        <f>BYPL_EOD!AA55+BYPL_EOD!AB55</f>
        <v>8.32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36.589999999999996</v>
      </c>
      <c r="O55" s="112">
        <f t="shared" si="1"/>
        <v>-0.28999999999999915</v>
      </c>
      <c r="P55">
        <v>15.069609182836841</v>
      </c>
      <c r="Q55">
        <v>8.2540584859251158</v>
      </c>
      <c r="R55">
        <v>0</v>
      </c>
      <c r="S55">
        <v>2.063514621481279</v>
      </c>
      <c r="T55">
        <v>10.912817709756764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15.69</v>
      </c>
      <c r="J56">
        <f>BYPL_EOD!AA56+BYPL_EOD!AB56</f>
        <v>8.59</v>
      </c>
      <c r="K56">
        <f>MES_EOD!AA56+MES_EOD!AB56</f>
        <v>0</v>
      </c>
      <c r="L56">
        <f>NDMC_EOD!AA56+NDMC_EOD!AB56</f>
        <v>2.08</v>
      </c>
      <c r="M56">
        <f>TPDDL_EOD!AA56+TPDDL_EOD!AB56</f>
        <v>11.21</v>
      </c>
      <c r="N56">
        <f t="shared" si="0"/>
        <v>37.57</v>
      </c>
      <c r="O56" s="112">
        <f t="shared" si="1"/>
        <v>-0.27000000000000313</v>
      </c>
      <c r="P56">
        <v>15.577242480702687</v>
      </c>
      <c r="Q56">
        <v>8.5282672344956065</v>
      </c>
      <c r="R56">
        <v>0</v>
      </c>
      <c r="S56">
        <v>2.065051903114187</v>
      </c>
      <c r="T56">
        <v>11.129438381687516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15.69</v>
      </c>
      <c r="J57">
        <f>BYPL_EOD!AA57+BYPL_EOD!AB57</f>
        <v>8.59</v>
      </c>
      <c r="K57">
        <f>MES_EOD!AA57+MES_EOD!AB57</f>
        <v>0</v>
      </c>
      <c r="L57">
        <f>NDMC_EOD!AA57+NDMC_EOD!AB57</f>
        <v>2.08</v>
      </c>
      <c r="M57">
        <f>TPDDL_EOD!AA57+TPDDL_EOD!AB57</f>
        <v>11.21</v>
      </c>
      <c r="N57">
        <f t="shared" si="0"/>
        <v>37.57</v>
      </c>
      <c r="O57" s="112">
        <f t="shared" si="1"/>
        <v>-0.27000000000000313</v>
      </c>
      <c r="P57">
        <v>15.577242480702687</v>
      </c>
      <c r="Q57">
        <v>8.5282672344956065</v>
      </c>
      <c r="R57">
        <v>0</v>
      </c>
      <c r="S57">
        <v>2.065051903114187</v>
      </c>
      <c r="T57">
        <v>11.129438381687516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15.69</v>
      </c>
      <c r="J58">
        <f>BYPL_EOD!AA58+BYPL_EOD!AB58</f>
        <v>8.59</v>
      </c>
      <c r="K58">
        <f>MES_EOD!AA58+MES_EOD!AB58</f>
        <v>0</v>
      </c>
      <c r="L58">
        <f>NDMC_EOD!AA58+NDMC_EOD!AB58</f>
        <v>2.08</v>
      </c>
      <c r="M58">
        <f>TPDDL_EOD!AA58+TPDDL_EOD!AB58</f>
        <v>11.21</v>
      </c>
      <c r="N58">
        <f t="shared" si="0"/>
        <v>37.57</v>
      </c>
      <c r="O58" s="112">
        <f t="shared" si="1"/>
        <v>-0.27000000000000313</v>
      </c>
      <c r="P58">
        <v>15.577242480702687</v>
      </c>
      <c r="Q58">
        <v>8.5282672344956065</v>
      </c>
      <c r="R58">
        <v>0</v>
      </c>
      <c r="S58">
        <v>2.065051903114187</v>
      </c>
      <c r="T58">
        <v>11.129438381687516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15.19</v>
      </c>
      <c r="J59">
        <f>BYPL_EOD!AA59+BYPL_EOD!AB59</f>
        <v>8.32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36.589999999999996</v>
      </c>
      <c r="O59" s="112">
        <f t="shared" si="1"/>
        <v>-0.28999999999999915</v>
      </c>
      <c r="P59">
        <v>15.069609182836841</v>
      </c>
      <c r="Q59">
        <v>8.2540584859251158</v>
      </c>
      <c r="R59">
        <v>0</v>
      </c>
      <c r="S59">
        <v>2.063514621481279</v>
      </c>
      <c r="T59">
        <v>10.912817709756764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15.19</v>
      </c>
      <c r="J60">
        <f>BYPL_EOD!AA60+BYPL_EOD!AB60</f>
        <v>8.32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36.589999999999996</v>
      </c>
      <c r="O60" s="112">
        <f t="shared" si="1"/>
        <v>-0.28999999999999915</v>
      </c>
      <c r="P60">
        <v>15.069609182836841</v>
      </c>
      <c r="Q60">
        <v>8.2540584859251158</v>
      </c>
      <c r="R60">
        <v>0</v>
      </c>
      <c r="S60">
        <v>2.063514621481279</v>
      </c>
      <c r="T60">
        <v>10.912817709756764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15.19</v>
      </c>
      <c r="J61">
        <f>BYPL_EOD!AA61+BYPL_EOD!AB61</f>
        <v>8.32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36.589999999999996</v>
      </c>
      <c r="O61" s="112">
        <f t="shared" si="1"/>
        <v>-0.28999999999999915</v>
      </c>
      <c r="P61">
        <v>15.069609182836841</v>
      </c>
      <c r="Q61">
        <v>8.2540584859251158</v>
      </c>
      <c r="R61">
        <v>0</v>
      </c>
      <c r="S61">
        <v>2.063514621481279</v>
      </c>
      <c r="T61">
        <v>10.912817709756764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15.19</v>
      </c>
      <c r="J62">
        <f>BYPL_EOD!AA62+BYPL_EOD!AB62</f>
        <v>8.32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36.589999999999996</v>
      </c>
      <c r="O62" s="112">
        <f t="shared" si="1"/>
        <v>-0.28999999999999915</v>
      </c>
      <c r="P62">
        <v>15.069609182836841</v>
      </c>
      <c r="Q62">
        <v>8.2540584859251158</v>
      </c>
      <c r="R62">
        <v>0</v>
      </c>
      <c r="S62">
        <v>2.063514621481279</v>
      </c>
      <c r="T62">
        <v>10.912817709756764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15.19</v>
      </c>
      <c r="J63">
        <f>BYPL_EOD!AA63+BYPL_EOD!AB63</f>
        <v>8.32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36.589999999999996</v>
      </c>
      <c r="O63" s="112">
        <f t="shared" si="1"/>
        <v>-0.28999999999999915</v>
      </c>
      <c r="P63">
        <v>15.069609182836841</v>
      </c>
      <c r="Q63">
        <v>8.2540584859251158</v>
      </c>
      <c r="R63">
        <v>0</v>
      </c>
      <c r="S63">
        <v>2.063514621481279</v>
      </c>
      <c r="T63">
        <v>10.912817709756764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15.19</v>
      </c>
      <c r="J64">
        <f>BYPL_EOD!AA64+BYPL_EOD!AB64</f>
        <v>8.32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36.589999999999996</v>
      </c>
      <c r="O64" s="112">
        <f t="shared" si="1"/>
        <v>-0.28999999999999915</v>
      </c>
      <c r="P64">
        <v>15.069609182836841</v>
      </c>
      <c r="Q64">
        <v>8.2540584859251158</v>
      </c>
      <c r="R64">
        <v>0</v>
      </c>
      <c r="S64">
        <v>2.063514621481279</v>
      </c>
      <c r="T64">
        <v>10.912817709756764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15.19</v>
      </c>
      <c r="J65">
        <f>BYPL_EOD!AA65+BYPL_EOD!AB65</f>
        <v>8.32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36.589999999999996</v>
      </c>
      <c r="O65" s="112">
        <f t="shared" si="1"/>
        <v>-0.28999999999999915</v>
      </c>
      <c r="P65">
        <v>15.069609182836841</v>
      </c>
      <c r="Q65">
        <v>8.2540584859251158</v>
      </c>
      <c r="R65">
        <v>0</v>
      </c>
      <c r="S65">
        <v>2.063514621481279</v>
      </c>
      <c r="T65">
        <v>10.912817709756764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15.19</v>
      </c>
      <c r="J66">
        <f>BYPL_EOD!AA66+BYPL_EOD!AB66</f>
        <v>8.32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36.589999999999996</v>
      </c>
      <c r="O66" s="112">
        <f t="shared" si="1"/>
        <v>-0.28999999999999915</v>
      </c>
      <c r="P66">
        <v>15.069609182836841</v>
      </c>
      <c r="Q66">
        <v>8.2540584859251158</v>
      </c>
      <c r="R66">
        <v>0</v>
      </c>
      <c r="S66">
        <v>2.063514621481279</v>
      </c>
      <c r="T66">
        <v>10.912817709756764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15.19</v>
      </c>
      <c r="J67">
        <f>BYPL_EOD!AA67+BYPL_EOD!AB67</f>
        <v>8.32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36.589999999999996</v>
      </c>
      <c r="O67" s="112">
        <f t="shared" ref="O67:O98" si="7">G67-N67</f>
        <v>-0.28999999999999915</v>
      </c>
      <c r="P67">
        <v>15.069609182836841</v>
      </c>
      <c r="Q67">
        <v>8.2540584859251158</v>
      </c>
      <c r="R67">
        <v>0</v>
      </c>
      <c r="S67">
        <v>2.063514621481279</v>
      </c>
      <c r="T67">
        <v>10.912817709756764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15.19</v>
      </c>
      <c r="J68">
        <f>BYPL_EOD!AA68+BYPL_EOD!AB68</f>
        <v>8.32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36.589999999999996</v>
      </c>
      <c r="O68" s="112">
        <f t="shared" si="7"/>
        <v>-0.28999999999999915</v>
      </c>
      <c r="P68">
        <v>15.069609182836841</v>
      </c>
      <c r="Q68">
        <v>8.2540584859251158</v>
      </c>
      <c r="R68">
        <v>0</v>
      </c>
      <c r="S68">
        <v>2.063514621481279</v>
      </c>
      <c r="T68">
        <v>10.912817709756764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15.19</v>
      </c>
      <c r="J69">
        <f>BYPL_EOD!AA69+BYPL_EOD!AB69</f>
        <v>8.32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36.589999999999996</v>
      </c>
      <c r="O69" s="112">
        <f t="shared" si="7"/>
        <v>-0.28999999999999915</v>
      </c>
      <c r="P69">
        <v>15.069609182836841</v>
      </c>
      <c r="Q69">
        <v>8.2540584859251158</v>
      </c>
      <c r="R69">
        <v>0</v>
      </c>
      <c r="S69">
        <v>2.063514621481279</v>
      </c>
      <c r="T69">
        <v>10.912817709756764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15.19</v>
      </c>
      <c r="J70">
        <f>BYPL_EOD!AA70+BYPL_EOD!AB70</f>
        <v>8.32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36.589999999999996</v>
      </c>
      <c r="O70" s="112">
        <f t="shared" si="7"/>
        <v>-0.28999999999999915</v>
      </c>
      <c r="P70">
        <v>15.069609182836841</v>
      </c>
      <c r="Q70">
        <v>8.2540584859251158</v>
      </c>
      <c r="R70">
        <v>0</v>
      </c>
      <c r="S70">
        <v>2.063514621481279</v>
      </c>
      <c r="T70">
        <v>10.912817709756764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15.19</v>
      </c>
      <c r="J71">
        <f>BYPL_EOD!AA71+BYPL_EOD!AB71</f>
        <v>8.32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36.589999999999996</v>
      </c>
      <c r="O71" s="112">
        <f t="shared" si="7"/>
        <v>-0.28999999999999915</v>
      </c>
      <c r="P71">
        <v>15.069609182836841</v>
      </c>
      <c r="Q71">
        <v>8.2540584859251158</v>
      </c>
      <c r="R71">
        <v>0</v>
      </c>
      <c r="S71">
        <v>2.063514621481279</v>
      </c>
      <c r="T71">
        <v>10.912817709756764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15.19</v>
      </c>
      <c r="J72">
        <f>BYPL_EOD!AA72+BYPL_EOD!AB72</f>
        <v>8.32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36.589999999999996</v>
      </c>
      <c r="O72" s="112">
        <f t="shared" si="7"/>
        <v>-0.28999999999999915</v>
      </c>
      <c r="P72">
        <v>15.069609182836841</v>
      </c>
      <c r="Q72">
        <v>8.2540584859251158</v>
      </c>
      <c r="R72">
        <v>0</v>
      </c>
      <c r="S72">
        <v>2.063514621481279</v>
      </c>
      <c r="T72">
        <v>10.912817709756764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15.19</v>
      </c>
      <c r="J73">
        <f>BYPL_EOD!AA73+BYPL_EOD!AB73</f>
        <v>8.32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36.589999999999996</v>
      </c>
      <c r="O73" s="112">
        <f t="shared" si="7"/>
        <v>-0.28999999999999915</v>
      </c>
      <c r="P73">
        <v>15.069609182836841</v>
      </c>
      <c r="Q73">
        <v>8.2540584859251158</v>
      </c>
      <c r="R73">
        <v>0</v>
      </c>
      <c r="S73">
        <v>2.063514621481279</v>
      </c>
      <c r="T73">
        <v>10.912817709756764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15.19</v>
      </c>
      <c r="J74">
        <f>BYPL_EOD!AA74+BYPL_EOD!AB74</f>
        <v>8.32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36.589999999999996</v>
      </c>
      <c r="O74" s="112">
        <f t="shared" si="7"/>
        <v>-0.28999999999999915</v>
      </c>
      <c r="P74">
        <v>15.069609182836841</v>
      </c>
      <c r="Q74">
        <v>8.2540584859251158</v>
      </c>
      <c r="R74">
        <v>0</v>
      </c>
      <c r="S74">
        <v>2.063514621481279</v>
      </c>
      <c r="T74">
        <v>10.912817709756764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15.19</v>
      </c>
      <c r="J75">
        <f>BYPL_EOD!AA75+BYPL_EOD!AB75</f>
        <v>8.32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36.589999999999996</v>
      </c>
      <c r="O75" s="112">
        <f t="shared" si="7"/>
        <v>1.0000000000005116E-2</v>
      </c>
      <c r="P75">
        <v>15.194151407488386</v>
      </c>
      <c r="Q75">
        <v>8.3222738453129281</v>
      </c>
      <c r="R75">
        <v>0</v>
      </c>
      <c r="S75">
        <v>2.080568461328232</v>
      </c>
      <c r="T75">
        <v>11.003006285870457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15.19</v>
      </c>
      <c r="J76">
        <f>BYPL_EOD!AA76+BYPL_EOD!AB76</f>
        <v>8.32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36.589999999999996</v>
      </c>
      <c r="O76" s="112">
        <f t="shared" si="7"/>
        <v>1.0000000000005116E-2</v>
      </c>
      <c r="P76">
        <v>15.194151407488386</v>
      </c>
      <c r="Q76">
        <v>8.3222738453129281</v>
      </c>
      <c r="R76">
        <v>0</v>
      </c>
      <c r="S76">
        <v>2.080568461328232</v>
      </c>
      <c r="T76">
        <v>11.003006285870457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15.19</v>
      </c>
      <c r="J77">
        <f>BYPL_EOD!AA77+BYPL_EOD!AB77</f>
        <v>8.32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36.589999999999996</v>
      </c>
      <c r="O77" s="112">
        <f t="shared" si="7"/>
        <v>1.0000000000005116E-2</v>
      </c>
      <c r="P77">
        <v>15.194151407488386</v>
      </c>
      <c r="Q77">
        <v>8.3222738453129281</v>
      </c>
      <c r="R77">
        <v>0</v>
      </c>
      <c r="S77">
        <v>2.080568461328232</v>
      </c>
      <c r="T77">
        <v>11.003006285870457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15.19</v>
      </c>
      <c r="J78">
        <f>BYPL_EOD!AA78+BYPL_EOD!AB78</f>
        <v>8.32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36.589999999999996</v>
      </c>
      <c r="O78" s="112">
        <f t="shared" si="7"/>
        <v>1.0000000000005116E-2</v>
      </c>
      <c r="P78">
        <v>15.194151407488386</v>
      </c>
      <c r="Q78">
        <v>8.3222738453129281</v>
      </c>
      <c r="R78">
        <v>0</v>
      </c>
      <c r="S78">
        <v>2.080568461328232</v>
      </c>
      <c r="T78">
        <v>11.003006285870457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15.19</v>
      </c>
      <c r="J79">
        <f>BYPL_EOD!AA79+BYPL_EOD!AB79</f>
        <v>8.32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36.589999999999996</v>
      </c>
      <c r="O79" s="112">
        <f t="shared" si="7"/>
        <v>1.0000000000005116E-2</v>
      </c>
      <c r="P79">
        <v>15.194151407488386</v>
      </c>
      <c r="Q79">
        <v>8.3222738453129281</v>
      </c>
      <c r="R79">
        <v>0</v>
      </c>
      <c r="S79">
        <v>2.080568461328232</v>
      </c>
      <c r="T79">
        <v>11.003006285870457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15.19</v>
      </c>
      <c r="J80">
        <f>BYPL_EOD!AA80+BYPL_EOD!AB80</f>
        <v>8.32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36.589999999999996</v>
      </c>
      <c r="O80" s="112">
        <f t="shared" si="7"/>
        <v>1.0000000000005116E-2</v>
      </c>
      <c r="P80">
        <v>15.194151407488386</v>
      </c>
      <c r="Q80">
        <v>8.3222738453129281</v>
      </c>
      <c r="R80">
        <v>0</v>
      </c>
      <c r="S80">
        <v>2.080568461328232</v>
      </c>
      <c r="T80">
        <v>11.003006285870457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15.19</v>
      </c>
      <c r="J81">
        <f>BYPL_EOD!AA81+BYPL_EOD!AB81</f>
        <v>8.32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36.589999999999996</v>
      </c>
      <c r="O81" s="112">
        <f t="shared" si="7"/>
        <v>1.0000000000005116E-2</v>
      </c>
      <c r="P81">
        <v>15.194151407488386</v>
      </c>
      <c r="Q81">
        <v>8.3222738453129281</v>
      </c>
      <c r="R81">
        <v>0</v>
      </c>
      <c r="S81">
        <v>2.080568461328232</v>
      </c>
      <c r="T81">
        <v>11.003006285870457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15.19</v>
      </c>
      <c r="J82">
        <f>BYPL_EOD!AA82+BYPL_EOD!AB82</f>
        <v>8.32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36.589999999999996</v>
      </c>
      <c r="O82" s="112">
        <f t="shared" si="7"/>
        <v>1.0000000000005116E-2</v>
      </c>
      <c r="P82">
        <v>15.194151407488386</v>
      </c>
      <c r="Q82">
        <v>8.3222738453129281</v>
      </c>
      <c r="R82">
        <v>0</v>
      </c>
      <c r="S82">
        <v>2.080568461328232</v>
      </c>
      <c r="T82">
        <v>11.003006285870457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15.19</v>
      </c>
      <c r="J86">
        <f>BYPL_EOD!AA86+BYPL_EOD!AB86</f>
        <v>8.32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36.589999999999996</v>
      </c>
      <c r="O86" s="112">
        <f t="shared" si="7"/>
        <v>1.0000000000005116E-2</v>
      </c>
      <c r="P86">
        <v>15.194151407488386</v>
      </c>
      <c r="Q86">
        <v>8.3222738453129281</v>
      </c>
      <c r="R86">
        <v>0</v>
      </c>
      <c r="S86">
        <v>2.080568461328232</v>
      </c>
      <c r="T86">
        <v>11.003006285870457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15.19</v>
      </c>
      <c r="J87">
        <f>BYPL_EOD!AA87+BYPL_EOD!AB87</f>
        <v>8.32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36.589999999999996</v>
      </c>
      <c r="O87" s="112">
        <f t="shared" si="7"/>
        <v>1.0000000000005116E-2</v>
      </c>
      <c r="P87">
        <v>15.194151407488386</v>
      </c>
      <c r="Q87">
        <v>8.3222738453129281</v>
      </c>
      <c r="R87">
        <v>0</v>
      </c>
      <c r="S87">
        <v>2.080568461328232</v>
      </c>
      <c r="T87">
        <v>11.003006285870457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15.19</v>
      </c>
      <c r="J88">
        <f>BYPL_EOD!AA88+BYPL_EOD!AB88</f>
        <v>8.32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36.589999999999996</v>
      </c>
      <c r="O88" s="112">
        <f t="shared" si="7"/>
        <v>1.0000000000005116E-2</v>
      </c>
      <c r="P88">
        <v>15.194151407488386</v>
      </c>
      <c r="Q88">
        <v>8.3222738453129281</v>
      </c>
      <c r="R88">
        <v>0</v>
      </c>
      <c r="S88">
        <v>2.080568461328232</v>
      </c>
      <c r="T88">
        <v>11.003006285870457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15.19</v>
      </c>
      <c r="J89">
        <f>BYPL_EOD!AA89+BYPL_EOD!AB89</f>
        <v>8.32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36.589999999999996</v>
      </c>
      <c r="O89" s="112">
        <f t="shared" si="7"/>
        <v>1.0000000000005116E-2</v>
      </c>
      <c r="P89">
        <v>15.194151407488386</v>
      </c>
      <c r="Q89">
        <v>8.3222738453129281</v>
      </c>
      <c r="R89">
        <v>0</v>
      </c>
      <c r="S89">
        <v>2.080568461328232</v>
      </c>
      <c r="T89">
        <v>11.003006285870457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15.19</v>
      </c>
      <c r="J90">
        <f>BYPL_EOD!AA90+BYPL_EOD!AB90</f>
        <v>8.32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36.589999999999996</v>
      </c>
      <c r="O90" s="112">
        <f t="shared" si="7"/>
        <v>1.0000000000005116E-2</v>
      </c>
      <c r="P90">
        <v>15.194151407488386</v>
      </c>
      <c r="Q90">
        <v>8.3222738453129281</v>
      </c>
      <c r="R90">
        <v>0</v>
      </c>
      <c r="S90">
        <v>2.080568461328232</v>
      </c>
      <c r="T90">
        <v>11.003006285870457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15.19</v>
      </c>
      <c r="J91">
        <f>BYPL_EOD!AA91+BYPL_EOD!AB91</f>
        <v>8.32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36.589999999999996</v>
      </c>
      <c r="O91" s="112">
        <f t="shared" si="7"/>
        <v>1.0000000000005116E-2</v>
      </c>
      <c r="P91">
        <v>15.194151407488386</v>
      </c>
      <c r="Q91">
        <v>8.3222738453129281</v>
      </c>
      <c r="R91">
        <v>0</v>
      </c>
      <c r="S91">
        <v>2.080568461328232</v>
      </c>
      <c r="T91">
        <v>11.003006285870457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15.19</v>
      </c>
      <c r="J92">
        <f>BYPL_EOD!AA92+BYPL_EOD!AB92</f>
        <v>8.32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36.589999999999996</v>
      </c>
      <c r="O92" s="112">
        <f t="shared" si="7"/>
        <v>1.0000000000005116E-2</v>
      </c>
      <c r="P92">
        <v>15.194151407488386</v>
      </c>
      <c r="Q92">
        <v>8.3222738453129281</v>
      </c>
      <c r="R92">
        <v>0</v>
      </c>
      <c r="S92">
        <v>2.080568461328232</v>
      </c>
      <c r="T92">
        <v>11.003006285870457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15.19</v>
      </c>
      <c r="J93">
        <f>BYPL_EOD!AA93+BYPL_EOD!AB93</f>
        <v>8.32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36.589999999999996</v>
      </c>
      <c r="O93" s="112">
        <f t="shared" si="7"/>
        <v>1.0000000000005116E-2</v>
      </c>
      <c r="P93">
        <v>15.194151407488386</v>
      </c>
      <c r="Q93">
        <v>8.3222738453129281</v>
      </c>
      <c r="R93">
        <v>0</v>
      </c>
      <c r="S93">
        <v>2.080568461328232</v>
      </c>
      <c r="T93">
        <v>11.003006285870457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15.19</v>
      </c>
      <c r="J94">
        <f>BYPL_EOD!AA94+BYPL_EOD!AB94</f>
        <v>8.32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36.589999999999996</v>
      </c>
      <c r="O94" s="112">
        <f t="shared" si="7"/>
        <v>1.0000000000005116E-2</v>
      </c>
      <c r="P94">
        <v>15.194151407488386</v>
      </c>
      <c r="Q94">
        <v>8.3222738453129281</v>
      </c>
      <c r="R94">
        <v>0</v>
      </c>
      <c r="S94">
        <v>2.080568461328232</v>
      </c>
      <c r="T94">
        <v>11.003006285870457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15.19</v>
      </c>
      <c r="J95">
        <f>BYPL_EOD!AA95+BYPL_EOD!AB95</f>
        <v>8.32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36.589999999999996</v>
      </c>
      <c r="O95" s="112">
        <f t="shared" si="7"/>
        <v>1.0000000000005116E-2</v>
      </c>
      <c r="P95">
        <v>15.194151407488386</v>
      </c>
      <c r="Q95">
        <v>8.3222738453129281</v>
      </c>
      <c r="R95">
        <v>0</v>
      </c>
      <c r="S95">
        <v>2.080568461328232</v>
      </c>
      <c r="T95">
        <v>11.003006285870457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15.19</v>
      </c>
      <c r="J96">
        <f>BYPL_EOD!AA96+BYPL_EOD!AB96</f>
        <v>8.32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36.589999999999996</v>
      </c>
      <c r="O96" s="112">
        <f t="shared" si="7"/>
        <v>1.0000000000005116E-2</v>
      </c>
      <c r="P96">
        <v>15.194151407488386</v>
      </c>
      <c r="Q96">
        <v>8.3222738453129281</v>
      </c>
      <c r="R96">
        <v>0</v>
      </c>
      <c r="S96">
        <v>2.080568461328232</v>
      </c>
      <c r="T96">
        <v>11.003006285870457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15.19</v>
      </c>
      <c r="J97">
        <f>BYPL_EOD!AA97+BYPL_EOD!AB97</f>
        <v>8.32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36.589999999999996</v>
      </c>
      <c r="O97" s="112">
        <f t="shared" si="7"/>
        <v>1.0000000000005116E-2</v>
      </c>
      <c r="P97">
        <v>15.194151407488386</v>
      </c>
      <c r="Q97">
        <v>8.3222738453129281</v>
      </c>
      <c r="R97">
        <v>0</v>
      </c>
      <c r="S97">
        <v>2.080568461328232</v>
      </c>
      <c r="T97">
        <v>11.003006285870457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15.19</v>
      </c>
      <c r="J98">
        <f>BYPL_EOD!AA98+BYPL_EOD!AB98</f>
        <v>8.32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36.589999999999996</v>
      </c>
      <c r="O98" s="112">
        <f t="shared" si="7"/>
        <v>1.0000000000005116E-2</v>
      </c>
      <c r="P98">
        <v>15.194151407488386</v>
      </c>
      <c r="Q98">
        <v>8.3222738453129281</v>
      </c>
      <c r="R98">
        <v>0</v>
      </c>
      <c r="S98">
        <v>2.080568461328232</v>
      </c>
      <c r="T98">
        <v>11.003006285870457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0.88019999999999998</v>
      </c>
      <c r="E99" s="114">
        <f t="shared" si="12"/>
        <v>0</v>
      </c>
      <c r="F99" s="114">
        <f t="shared" si="12"/>
        <v>1.728</v>
      </c>
      <c r="G99" s="114">
        <f t="shared" si="12"/>
        <v>0.88019999999999998</v>
      </c>
      <c r="H99" s="114"/>
      <c r="I99" s="114">
        <f t="shared" si="12"/>
        <v>0.36693500000000084</v>
      </c>
      <c r="J99" s="114">
        <f t="shared" si="12"/>
        <v>0.20096250000000032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0.26499750000000005</v>
      </c>
      <c r="N99" s="114">
        <f t="shared" si="12"/>
        <v>0.88281500000000113</v>
      </c>
      <c r="O99" s="114">
        <f t="shared" si="12"/>
        <v>-2.6149999999999347E-3</v>
      </c>
      <c r="P99" s="114">
        <f t="shared" si="12"/>
        <v>0.36584709462806148</v>
      </c>
      <c r="Q99" s="114">
        <f t="shared" si="12"/>
        <v>0.20036671884523755</v>
      </c>
      <c r="R99" s="114">
        <f t="shared" si="12"/>
        <v>0</v>
      </c>
      <c r="S99" s="114">
        <f t="shared" si="12"/>
        <v>4.9772730083947121E-2</v>
      </c>
      <c r="T99" s="114">
        <f t="shared" si="12"/>
        <v>0.2642134564427534</v>
      </c>
      <c r="U99" s="114">
        <f t="shared" si="12"/>
        <v>0.88019999999999998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213.82999999999998</v>
      </c>
      <c r="E28">
        <f>BAWANA!AM28</f>
        <v>0</v>
      </c>
      <c r="F28">
        <f t="shared" si="4"/>
        <v>256</v>
      </c>
      <c r="G28">
        <f t="shared" si="5"/>
        <v>213.82999999999998</v>
      </c>
      <c r="H28" s="112"/>
      <c r="I28">
        <f>BRPL_EOD!AI28+BRPL_EOD!AJ28</f>
        <v>75.23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213.84000000000003</v>
      </c>
      <c r="O28" s="112">
        <f t="shared" si="1"/>
        <v>-1.0000000000047748E-2</v>
      </c>
      <c r="P28">
        <v>75.226481949120824</v>
      </c>
      <c r="Q28">
        <v>44.997895622895612</v>
      </c>
      <c r="R28">
        <v>4.9997661803217346</v>
      </c>
      <c r="S28">
        <v>18.999111485222592</v>
      </c>
      <c r="T28">
        <v>69.606744762439192</v>
      </c>
      <c r="U28" s="114">
        <f t="shared" si="2"/>
        <v>213.82999999999993</v>
      </c>
      <c r="V28" s="112">
        <f t="shared" si="3"/>
        <v>0</v>
      </c>
      <c r="Y28">
        <f>BAWANA!AW28+BAWANA!AX28</f>
        <v>24.17</v>
      </c>
      <c r="Z28">
        <f>BAWANA!BD28+BAWANA!BE28</f>
        <v>32</v>
      </c>
      <c r="AA28">
        <f>BAWANA!X28+BAWANA!Y28</f>
        <v>24.17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</v>
      </c>
      <c r="E29">
        <f>BAWANA!AM29</f>
        <v>0</v>
      </c>
      <c r="F29">
        <f t="shared" si="4"/>
        <v>256</v>
      </c>
      <c r="G29">
        <f t="shared" si="5"/>
        <v>288</v>
      </c>
      <c r="H29" s="112"/>
      <c r="I29">
        <f>BRPL_EOD!AI29+BRPL_EOD!AJ29</f>
        <v>149.38999999999999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288</v>
      </c>
      <c r="O29" s="112">
        <f t="shared" si="1"/>
        <v>0</v>
      </c>
      <c r="P29">
        <v>149.38999999999999</v>
      </c>
      <c r="Q29">
        <v>45</v>
      </c>
      <c r="R29">
        <v>5</v>
      </c>
      <c r="S29">
        <v>19</v>
      </c>
      <c r="T29">
        <v>69.61</v>
      </c>
      <c r="U29" s="114">
        <f t="shared" si="2"/>
        <v>288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0</v>
      </c>
      <c r="F30">
        <f t="shared" si="4"/>
        <v>256</v>
      </c>
      <c r="G30">
        <f t="shared" si="5"/>
        <v>288</v>
      </c>
      <c r="H30" s="112"/>
      <c r="I30">
        <f>BRPL_EOD!AI30+BRPL_EOD!AJ30</f>
        <v>139.38999999999999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288</v>
      </c>
      <c r="O30" s="112">
        <f t="shared" si="1"/>
        <v>0</v>
      </c>
      <c r="P30">
        <v>139.38999999999999</v>
      </c>
      <c r="Q30">
        <v>55</v>
      </c>
      <c r="R30">
        <v>5</v>
      </c>
      <c r="S30">
        <v>19</v>
      </c>
      <c r="T30">
        <v>69.61</v>
      </c>
      <c r="U30" s="114">
        <f t="shared" si="2"/>
        <v>288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127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127</v>
      </c>
      <c r="Q31">
        <v>55</v>
      </c>
      <c r="R31">
        <v>5</v>
      </c>
      <c r="S31">
        <v>19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127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127</v>
      </c>
      <c r="Q32">
        <v>55</v>
      </c>
      <c r="R32">
        <v>5</v>
      </c>
      <c r="S32">
        <v>19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127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50</v>
      </c>
      <c r="N33">
        <f t="shared" si="0"/>
        <v>256</v>
      </c>
      <c r="O33" s="112">
        <f t="shared" si="1"/>
        <v>0</v>
      </c>
      <c r="P33">
        <v>127</v>
      </c>
      <c r="Q33">
        <v>55</v>
      </c>
      <c r="R33">
        <v>5</v>
      </c>
      <c r="S33">
        <v>19</v>
      </c>
      <c r="T33">
        <v>50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127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50</v>
      </c>
      <c r="N34">
        <f t="shared" si="0"/>
        <v>256</v>
      </c>
      <c r="O34" s="112">
        <f t="shared" si="1"/>
        <v>0</v>
      </c>
      <c r="P34">
        <v>127</v>
      </c>
      <c r="Q34">
        <v>55</v>
      </c>
      <c r="R34">
        <v>5</v>
      </c>
      <c r="S34">
        <v>19</v>
      </c>
      <c r="T34">
        <v>50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137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50</v>
      </c>
      <c r="N39">
        <f t="shared" si="0"/>
        <v>256</v>
      </c>
      <c r="O39" s="112">
        <f t="shared" si="1"/>
        <v>0</v>
      </c>
      <c r="P39">
        <v>137</v>
      </c>
      <c r="Q39">
        <v>45</v>
      </c>
      <c r="R39">
        <v>5</v>
      </c>
      <c r="S39">
        <v>19</v>
      </c>
      <c r="T39">
        <v>50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137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50</v>
      </c>
      <c r="N40">
        <f t="shared" si="0"/>
        <v>256</v>
      </c>
      <c r="O40" s="112">
        <f t="shared" si="1"/>
        <v>0</v>
      </c>
      <c r="P40">
        <v>137</v>
      </c>
      <c r="Q40">
        <v>45</v>
      </c>
      <c r="R40">
        <v>5</v>
      </c>
      <c r="S40">
        <v>19</v>
      </c>
      <c r="T40">
        <v>50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218.61</v>
      </c>
      <c r="E41">
        <f>BAWANA!AM41</f>
        <v>0</v>
      </c>
      <c r="F41">
        <f t="shared" si="4"/>
        <v>256</v>
      </c>
      <c r="G41">
        <f t="shared" si="5"/>
        <v>218.61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50</v>
      </c>
      <c r="N41">
        <f t="shared" si="0"/>
        <v>218.61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50</v>
      </c>
      <c r="U41" s="114">
        <f t="shared" si="2"/>
        <v>218.61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218.61</v>
      </c>
      <c r="E42">
        <f>BAWANA!AM42</f>
        <v>0</v>
      </c>
      <c r="F42">
        <f t="shared" si="4"/>
        <v>256</v>
      </c>
      <c r="G42">
        <f t="shared" si="5"/>
        <v>218.61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50</v>
      </c>
      <c r="N42">
        <f t="shared" si="0"/>
        <v>218.61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50</v>
      </c>
      <c r="U42" s="114">
        <f t="shared" si="2"/>
        <v>218.61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79.930000000000007</v>
      </c>
      <c r="J43">
        <f>BYPL_EOD!AI43+BYPL_EOD!AJ43</f>
        <v>46.22</v>
      </c>
      <c r="K43">
        <f>MES_EOD!AI43+MES_EOD!AJ43</f>
        <v>5</v>
      </c>
      <c r="L43">
        <f>NDMC_EOD!AI43+NDMC_EOD!AJ43</f>
        <v>19</v>
      </c>
      <c r="M43">
        <f>TPDDL_EOD!AI43+TPDDL_EOD!AJ43</f>
        <v>55.85</v>
      </c>
      <c r="N43">
        <f t="shared" si="0"/>
        <v>206</v>
      </c>
      <c r="O43" s="112">
        <f t="shared" si="1"/>
        <v>0</v>
      </c>
      <c r="P43">
        <v>79.930000000000007</v>
      </c>
      <c r="Q43">
        <v>46.22</v>
      </c>
      <c r="R43">
        <v>5</v>
      </c>
      <c r="S43">
        <v>19</v>
      </c>
      <c r="T43">
        <v>55.85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79.930000000000007</v>
      </c>
      <c r="J44">
        <f>BYPL_EOD!AI44+BYPL_EOD!AJ44</f>
        <v>46.22</v>
      </c>
      <c r="K44">
        <f>MES_EOD!AI44+MES_EOD!AJ44</f>
        <v>5</v>
      </c>
      <c r="L44">
        <f>NDMC_EOD!AI44+NDMC_EOD!AJ44</f>
        <v>19</v>
      </c>
      <c r="M44">
        <f>TPDDL_EOD!AI44+TPDDL_EOD!AJ44</f>
        <v>55.85</v>
      </c>
      <c r="N44">
        <f t="shared" si="0"/>
        <v>206</v>
      </c>
      <c r="O44" s="112">
        <f t="shared" si="1"/>
        <v>0</v>
      </c>
      <c r="P44">
        <v>79.930000000000007</v>
      </c>
      <c r="Q44">
        <v>46.22</v>
      </c>
      <c r="R44">
        <v>5</v>
      </c>
      <c r="S44">
        <v>19</v>
      </c>
      <c r="T44">
        <v>55.85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79.930000000000007</v>
      </c>
      <c r="J45">
        <f>BYPL_EOD!AI45+BYPL_EOD!AJ45</f>
        <v>46.22</v>
      </c>
      <c r="K45">
        <f>MES_EOD!AI45+MES_EOD!AJ45</f>
        <v>5</v>
      </c>
      <c r="L45">
        <f>NDMC_EOD!AI45+NDMC_EOD!AJ45</f>
        <v>19</v>
      </c>
      <c r="M45">
        <f>TPDDL_EOD!AI45+TPDDL_EOD!AJ45</f>
        <v>55.85</v>
      </c>
      <c r="N45">
        <f t="shared" si="0"/>
        <v>206</v>
      </c>
      <c r="O45" s="112">
        <f t="shared" si="1"/>
        <v>0</v>
      </c>
      <c r="P45">
        <v>79.930000000000007</v>
      </c>
      <c r="Q45">
        <v>46.22</v>
      </c>
      <c r="R45">
        <v>5</v>
      </c>
      <c r="S45">
        <v>19</v>
      </c>
      <c r="T45">
        <v>55.85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79.930000000000007</v>
      </c>
      <c r="J46">
        <f>BYPL_EOD!AI46+BYPL_EOD!AJ46</f>
        <v>46.22</v>
      </c>
      <c r="K46">
        <f>MES_EOD!AI46+MES_EOD!AJ46</f>
        <v>5</v>
      </c>
      <c r="L46">
        <f>NDMC_EOD!AI46+NDMC_EOD!AJ46</f>
        <v>19</v>
      </c>
      <c r="M46">
        <f>TPDDL_EOD!AI46+TPDDL_EOD!AJ46</f>
        <v>55.85</v>
      </c>
      <c r="N46">
        <f t="shared" si="0"/>
        <v>206</v>
      </c>
      <c r="O46" s="112">
        <f t="shared" si="1"/>
        <v>0</v>
      </c>
      <c r="P46">
        <v>79.930000000000007</v>
      </c>
      <c r="Q46">
        <v>46.22</v>
      </c>
      <c r="R46">
        <v>5</v>
      </c>
      <c r="S46">
        <v>19</v>
      </c>
      <c r="T46">
        <v>55.85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79.930000000000007</v>
      </c>
      <c r="J47">
        <f>BYPL_EOD!AI47+BYPL_EOD!AJ47</f>
        <v>46.22</v>
      </c>
      <c r="K47">
        <f>MES_EOD!AI47+MES_EOD!AJ47</f>
        <v>5</v>
      </c>
      <c r="L47">
        <f>NDMC_EOD!AI47+NDMC_EOD!AJ47</f>
        <v>19</v>
      </c>
      <c r="M47">
        <f>TPDDL_EOD!AI47+TPDDL_EOD!AJ47</f>
        <v>55.85</v>
      </c>
      <c r="N47">
        <f t="shared" si="0"/>
        <v>206</v>
      </c>
      <c r="O47" s="112">
        <f t="shared" si="1"/>
        <v>0</v>
      </c>
      <c r="P47">
        <v>79.930000000000007</v>
      </c>
      <c r="Q47">
        <v>46.22</v>
      </c>
      <c r="R47">
        <v>5</v>
      </c>
      <c r="S47">
        <v>19</v>
      </c>
      <c r="T47">
        <v>55.85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79.930000000000007</v>
      </c>
      <c r="J48">
        <f>BYPL_EOD!AI48+BYPL_EOD!AJ48</f>
        <v>46.22</v>
      </c>
      <c r="K48">
        <f>MES_EOD!AI48+MES_EOD!AJ48</f>
        <v>5</v>
      </c>
      <c r="L48">
        <f>NDMC_EOD!AI48+NDMC_EOD!AJ48</f>
        <v>19</v>
      </c>
      <c r="M48">
        <f>TPDDL_EOD!AI48+TPDDL_EOD!AJ48</f>
        <v>55.85</v>
      </c>
      <c r="N48">
        <f t="shared" si="0"/>
        <v>206</v>
      </c>
      <c r="O48" s="112">
        <f t="shared" si="1"/>
        <v>0</v>
      </c>
      <c r="P48">
        <v>79.930000000000007</v>
      </c>
      <c r="Q48">
        <v>46.22</v>
      </c>
      <c r="R48">
        <v>5</v>
      </c>
      <c r="S48">
        <v>19</v>
      </c>
      <c r="T48">
        <v>55.85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26.42</v>
      </c>
      <c r="Z51">
        <f>BAWANA!BD51+BAWANA!BE51</f>
        <v>32</v>
      </c>
      <c r="AA51">
        <f>BAWANA!X51+BAWANA!Y51</f>
        <v>26.42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26.42</v>
      </c>
      <c r="Z52">
        <f>BAWANA!BD52+BAWANA!BE52</f>
        <v>32</v>
      </c>
      <c r="AA52">
        <f>BAWANA!X52+BAWANA!Y52</f>
        <v>26.42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26.42</v>
      </c>
      <c r="Z53">
        <f>BAWANA!BD53+BAWANA!BE53</f>
        <v>32</v>
      </c>
      <c r="AA53">
        <f>BAWANA!X53+BAWANA!Y53</f>
        <v>26.42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213.82999999999998</v>
      </c>
      <c r="E66">
        <f>BAWANA!AM66</f>
        <v>0</v>
      </c>
      <c r="F66">
        <f t="shared" si="4"/>
        <v>256</v>
      </c>
      <c r="G66">
        <f t="shared" si="5"/>
        <v>213.82999999999998</v>
      </c>
      <c r="H66" s="112"/>
      <c r="I66">
        <f>BRPL_EOD!AI66+BRPL_EOD!AJ66</f>
        <v>75.23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213.84000000000003</v>
      </c>
      <c r="O66" s="112">
        <f t="shared" si="1"/>
        <v>-1.0000000000047748E-2</v>
      </c>
      <c r="P66">
        <v>75.226481949120824</v>
      </c>
      <c r="Q66">
        <v>44.997895622895612</v>
      </c>
      <c r="R66">
        <v>4.9997661803217346</v>
      </c>
      <c r="S66">
        <v>18.999111485222592</v>
      </c>
      <c r="T66">
        <v>69.606744762439192</v>
      </c>
      <c r="U66" s="114">
        <f t="shared" si="2"/>
        <v>213.82999999999993</v>
      </c>
      <c r="V66" s="112">
        <f t="shared" si="3"/>
        <v>0</v>
      </c>
      <c r="Y66">
        <f>BAWANA!AW66+BAWANA!AX66</f>
        <v>24.17</v>
      </c>
      <c r="Z66">
        <f>BAWANA!BD66+BAWANA!BE66</f>
        <v>32</v>
      </c>
      <c r="AA66">
        <f>BAWANA!X66+BAWANA!Y66</f>
        <v>24.17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213.82999999999998</v>
      </c>
      <c r="E67">
        <f>BAWANA!AM67</f>
        <v>0</v>
      </c>
      <c r="F67">
        <f t="shared" si="4"/>
        <v>256</v>
      </c>
      <c r="G67">
        <f t="shared" si="5"/>
        <v>213.82999999999998</v>
      </c>
      <c r="H67" s="112"/>
      <c r="I67">
        <f>BRPL_EOD!AI67+BRPL_EOD!AJ67</f>
        <v>75.23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213.84000000000003</v>
      </c>
      <c r="O67" s="112">
        <f t="shared" ref="O67:O98" si="8">G67-N67</f>
        <v>-1.0000000000047748E-2</v>
      </c>
      <c r="P67">
        <v>75.226481949120824</v>
      </c>
      <c r="Q67">
        <v>44.997895622895612</v>
      </c>
      <c r="R67">
        <v>4.9997661803217346</v>
      </c>
      <c r="S67">
        <v>18.999111485222592</v>
      </c>
      <c r="T67">
        <v>69.606744762439192</v>
      </c>
      <c r="U67" s="114">
        <f t="shared" ref="U67:U98" si="9">SUM(P67:T67)</f>
        <v>213.82999999999993</v>
      </c>
      <c r="V67" s="112">
        <f t="shared" ref="V67:V99" si="10">G67-U67</f>
        <v>0</v>
      </c>
      <c r="Y67">
        <f>BAWANA!AW67+BAWANA!AX67</f>
        <v>24.17</v>
      </c>
      <c r="Z67">
        <f>BAWANA!BD67+BAWANA!BE67</f>
        <v>32</v>
      </c>
      <c r="AA67">
        <f>BAWANA!X67+BAWANA!Y67</f>
        <v>24.17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24.17</v>
      </c>
      <c r="Z68">
        <f>BAWANA!BD68+BAWANA!BE68</f>
        <v>32</v>
      </c>
      <c r="AA68">
        <f>BAWANA!X68+BAWANA!Y68</f>
        <v>24.17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</v>
      </c>
      <c r="E70">
        <f>BAWANA!AM70</f>
        <v>0</v>
      </c>
      <c r="F70">
        <f t="shared" si="11"/>
        <v>256</v>
      </c>
      <c r="G70">
        <f t="shared" si="12"/>
        <v>248</v>
      </c>
      <c r="H70" s="112"/>
      <c r="I70">
        <f>BRPL_EOD!AI70+BRPL_EOD!AJ70</f>
        <v>109.85</v>
      </c>
      <c r="J70">
        <f>BYPL_EOD!AI70+BYPL_EOD!AJ70</f>
        <v>43.59</v>
      </c>
      <c r="K70">
        <f>MES_EOD!AI70+MES_EOD!AJ70</f>
        <v>4.84</v>
      </c>
      <c r="L70">
        <f>NDMC_EOD!AI70+NDMC_EOD!AJ70</f>
        <v>22.28</v>
      </c>
      <c r="M70">
        <f>TPDDL_EOD!AI70+TPDDL_EOD!AJ70</f>
        <v>67.430000000000007</v>
      </c>
      <c r="N70">
        <f t="shared" si="7"/>
        <v>247.99</v>
      </c>
      <c r="O70" s="112">
        <f t="shared" si="8"/>
        <v>9.9999999999909051E-3</v>
      </c>
      <c r="P70">
        <v>109.85</v>
      </c>
      <c r="Q70">
        <v>43.595162339236019</v>
      </c>
      <c r="R70">
        <v>4.8404342761670458</v>
      </c>
      <c r="S70">
        <v>22.281157580597977</v>
      </c>
      <c r="T70">
        <v>67.433245803998943</v>
      </c>
      <c r="U70" s="114">
        <f t="shared" si="9"/>
        <v>248</v>
      </c>
      <c r="V70" s="112">
        <f t="shared" si="10"/>
        <v>0</v>
      </c>
      <c r="Y70">
        <f>BAWANA!AW70+BAWANA!AX70</f>
        <v>31</v>
      </c>
      <c r="Z70">
        <f>BAWANA!BD70+BAWANA!BE70</f>
        <v>31</v>
      </c>
      <c r="AA70">
        <f>BAWANA!X70+BAWANA!Y70</f>
        <v>31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</v>
      </c>
      <c r="E71">
        <f>BAWANA!AM71</f>
        <v>0</v>
      </c>
      <c r="F71">
        <f t="shared" si="11"/>
        <v>256</v>
      </c>
      <c r="G71">
        <f t="shared" si="12"/>
        <v>248</v>
      </c>
      <c r="H71" s="112"/>
      <c r="I71">
        <f>BRPL_EOD!AI71+BRPL_EOD!AJ71</f>
        <v>100.16</v>
      </c>
      <c r="J71">
        <f>BYPL_EOD!AI71+BYPL_EOD!AJ71</f>
        <v>53.28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247.99</v>
      </c>
      <c r="O71" s="112">
        <f t="shared" si="8"/>
        <v>9.9999999999909051E-3</v>
      </c>
      <c r="P71">
        <v>100.16</v>
      </c>
      <c r="Q71">
        <v>53.284191679806653</v>
      </c>
      <c r="R71">
        <v>4.8406607053179203</v>
      </c>
      <c r="S71">
        <v>22.281402996917368</v>
      </c>
      <c r="T71">
        <v>67.433744617958055</v>
      </c>
      <c r="U71" s="114">
        <f t="shared" si="9"/>
        <v>248</v>
      </c>
      <c r="V71" s="112">
        <f t="shared" si="10"/>
        <v>0</v>
      </c>
      <c r="Y71">
        <f>BAWANA!AW71+BAWANA!AX71</f>
        <v>31</v>
      </c>
      <c r="Z71">
        <f>BAWANA!BD71+BAWANA!BE71</f>
        <v>31</v>
      </c>
      <c r="AA71">
        <f>BAWANA!X71+BAWANA!Y71</f>
        <v>31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</v>
      </c>
      <c r="E72">
        <f>BAWANA!AM72</f>
        <v>0</v>
      </c>
      <c r="F72">
        <f t="shared" si="11"/>
        <v>256</v>
      </c>
      <c r="G72">
        <f t="shared" si="12"/>
        <v>248</v>
      </c>
      <c r="H72" s="112"/>
      <c r="I72">
        <f>BRPL_EOD!AI72+BRPL_EOD!AJ72</f>
        <v>100.16</v>
      </c>
      <c r="J72">
        <f>BYPL_EOD!AI72+BYPL_EOD!AJ72</f>
        <v>53.28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247.99</v>
      </c>
      <c r="O72" s="112">
        <f t="shared" si="8"/>
        <v>9.9999999999909051E-3</v>
      </c>
      <c r="P72">
        <v>100.16</v>
      </c>
      <c r="Q72">
        <v>53.284191679806653</v>
      </c>
      <c r="R72">
        <v>4.8406607053179203</v>
      </c>
      <c r="S72">
        <v>22.281402996917368</v>
      </c>
      <c r="T72">
        <v>67.433744617958055</v>
      </c>
      <c r="U72" s="114">
        <f t="shared" si="9"/>
        <v>248</v>
      </c>
      <c r="V72" s="112">
        <f t="shared" si="10"/>
        <v>0</v>
      </c>
      <c r="Y72">
        <f>BAWANA!AW72+BAWANA!AX72</f>
        <v>31</v>
      </c>
      <c r="Z72">
        <f>BAWANA!BD72+BAWANA!BE72</f>
        <v>31</v>
      </c>
      <c r="AA72">
        <f>BAWANA!X72+BAWANA!Y72</f>
        <v>31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2"/>
      <c r="I73">
        <f>BRPL_EOD!AI73+BRPL_EOD!AJ73</f>
        <v>100.16</v>
      </c>
      <c r="J73">
        <f>BYPL_EOD!AI73+BYPL_EOD!AJ73</f>
        <v>53.28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247.99</v>
      </c>
      <c r="O73" s="112">
        <f t="shared" si="8"/>
        <v>9.9999999999909051E-3</v>
      </c>
      <c r="P73">
        <v>100.16</v>
      </c>
      <c r="Q73">
        <v>53.284191679806653</v>
      </c>
      <c r="R73">
        <v>4.8406607053179203</v>
      </c>
      <c r="S73">
        <v>22.281402996917368</v>
      </c>
      <c r="T73">
        <v>67.433744617958055</v>
      </c>
      <c r="U73" s="114">
        <f t="shared" si="9"/>
        <v>248</v>
      </c>
      <c r="V73" s="112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2"/>
      <c r="I74">
        <f>BRPL_EOD!AI74+BRPL_EOD!AJ74</f>
        <v>100.16</v>
      </c>
      <c r="J74">
        <f>BYPL_EOD!AI74+BYPL_EOD!AJ74</f>
        <v>53.28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247.99</v>
      </c>
      <c r="O74" s="112">
        <f t="shared" si="8"/>
        <v>9.9999999999909051E-3</v>
      </c>
      <c r="P74">
        <v>100.16</v>
      </c>
      <c r="Q74">
        <v>53.284191679806653</v>
      </c>
      <c r="R74">
        <v>4.8406607053179203</v>
      </c>
      <c r="S74">
        <v>22.281402996917368</v>
      </c>
      <c r="T74">
        <v>67.433744617958055</v>
      </c>
      <c r="U74" s="114">
        <f t="shared" si="9"/>
        <v>248</v>
      </c>
      <c r="V74" s="112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242.22000000000003</v>
      </c>
      <c r="E80">
        <f>BAWANA!AM80</f>
        <v>0</v>
      </c>
      <c r="F80">
        <f t="shared" si="11"/>
        <v>256</v>
      </c>
      <c r="G80">
        <f t="shared" si="12"/>
        <v>242.22000000000003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242.22000000000003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23</v>
      </c>
      <c r="T80">
        <v>69.61</v>
      </c>
      <c r="U80" s="114">
        <f t="shared" si="9"/>
        <v>242.22000000000003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242.22000000000003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69.61</v>
      </c>
      <c r="U82" s="114">
        <f t="shared" si="9"/>
        <v>242.22000000000003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218.95999999999998</v>
      </c>
      <c r="E83">
        <f>BAWANA!AM83</f>
        <v>0</v>
      </c>
      <c r="F83">
        <f t="shared" si="11"/>
        <v>256</v>
      </c>
      <c r="G83">
        <f t="shared" si="12"/>
        <v>218.95999999999998</v>
      </c>
      <c r="H83" s="112"/>
      <c r="I83">
        <f>BRPL_EOD!AI83+BRPL_EOD!AJ83</f>
        <v>79.430000000000007</v>
      </c>
      <c r="J83">
        <f>BYPL_EOD!AI83+BYPL_EOD!AJ83</f>
        <v>45.93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218.97000000000003</v>
      </c>
      <c r="O83" s="112">
        <f t="shared" si="8"/>
        <v>-1.0000000000047748E-2</v>
      </c>
      <c r="P83">
        <v>79.426372562451462</v>
      </c>
      <c r="Q83">
        <v>45.927902452390725</v>
      </c>
      <c r="R83">
        <v>4.9997716582180196</v>
      </c>
      <c r="S83">
        <v>18.999132301228475</v>
      </c>
      <c r="T83">
        <v>69.60682102571127</v>
      </c>
      <c r="U83" s="114">
        <f t="shared" si="9"/>
        <v>218.95999999999995</v>
      </c>
      <c r="V83" s="112">
        <f t="shared" si="10"/>
        <v>0</v>
      </c>
      <c r="Y83">
        <f>BAWANA!AW83+BAWANA!AX83</f>
        <v>25.52</v>
      </c>
      <c r="Z83">
        <f>BAWANA!BD83+BAWANA!BE83</f>
        <v>25.52</v>
      </c>
      <c r="AA83">
        <f>BAWANA!X83+BAWANA!Y83</f>
        <v>25.52</v>
      </c>
      <c r="AB83">
        <f>BAWANA!AE83+BAWANA!AF83</f>
        <v>25.52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218.95999999999998</v>
      </c>
      <c r="E84">
        <f>BAWANA!AM84</f>
        <v>0</v>
      </c>
      <c r="F84">
        <f t="shared" si="11"/>
        <v>256</v>
      </c>
      <c r="G84">
        <f t="shared" si="12"/>
        <v>218.95999999999998</v>
      </c>
      <c r="H84" s="112"/>
      <c r="I84">
        <f>BRPL_EOD!AI84+BRPL_EOD!AJ84</f>
        <v>79.430000000000007</v>
      </c>
      <c r="J84">
        <f>BYPL_EOD!AI84+BYPL_EOD!AJ84</f>
        <v>45.93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218.97000000000003</v>
      </c>
      <c r="O84" s="112">
        <f t="shared" si="8"/>
        <v>-1.0000000000047748E-2</v>
      </c>
      <c r="P84">
        <v>79.426372562451462</v>
      </c>
      <c r="Q84">
        <v>45.927902452390725</v>
      </c>
      <c r="R84">
        <v>4.9997716582180196</v>
      </c>
      <c r="S84">
        <v>18.999132301228475</v>
      </c>
      <c r="T84">
        <v>69.60682102571127</v>
      </c>
      <c r="U84" s="114">
        <f t="shared" si="9"/>
        <v>218.95999999999995</v>
      </c>
      <c r="V84" s="112">
        <f t="shared" si="10"/>
        <v>0</v>
      </c>
      <c r="Y84">
        <f>BAWANA!AW84+BAWANA!AX84</f>
        <v>25.52</v>
      </c>
      <c r="Z84">
        <f>BAWANA!BD84+BAWANA!BE84</f>
        <v>25.52</v>
      </c>
      <c r="AA84">
        <f>BAWANA!X84+BAWANA!Y84</f>
        <v>25.52</v>
      </c>
      <c r="AB84">
        <f>BAWANA!AE84+BAWANA!AF84</f>
        <v>25.52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5.4093450000000027</v>
      </c>
      <c r="E99" s="114">
        <f t="shared" si="14"/>
        <v>0</v>
      </c>
      <c r="F99" s="114">
        <f t="shared" si="14"/>
        <v>6.1440000000000001</v>
      </c>
      <c r="G99" s="114">
        <f t="shared" si="14"/>
        <v>5.4093450000000027</v>
      </c>
      <c r="H99" s="114"/>
      <c r="I99" s="114">
        <f t="shared" si="14"/>
        <v>2.1877725000000017</v>
      </c>
      <c r="J99" s="114">
        <f t="shared" si="14"/>
        <v>1.1728200000000006</v>
      </c>
      <c r="K99" s="114">
        <f t="shared" si="14"/>
        <v>0.11971999999999998</v>
      </c>
      <c r="L99" s="114">
        <f t="shared" si="14"/>
        <v>0.47668250000000034</v>
      </c>
      <c r="M99" s="114">
        <f t="shared" si="14"/>
        <v>1.4522125000000004</v>
      </c>
      <c r="N99" s="114">
        <f t="shared" si="14"/>
        <v>5.4092074999999964</v>
      </c>
      <c r="O99" s="114">
        <f t="shared" si="14"/>
        <v>1.3749999999944151E-4</v>
      </c>
      <c r="P99" s="114">
        <f t="shared" si="14"/>
        <v>2.1878216195597697</v>
      </c>
      <c r="Q99" s="114">
        <f t="shared" si="14"/>
        <v>1.1728538185892694</v>
      </c>
      <c r="R99" s="114">
        <f t="shared" si="14"/>
        <v>0.11972367037536809</v>
      </c>
      <c r="S99" s="114">
        <f t="shared" si="14"/>
        <v>0.47669563103741092</v>
      </c>
      <c r="T99" s="114">
        <f t="shared" si="14"/>
        <v>1.4522502604381802</v>
      </c>
      <c r="U99" s="114">
        <f t="shared" si="14"/>
        <v>5.4093450000000027</v>
      </c>
      <c r="V99" s="114">
        <f t="shared" si="10"/>
        <v>0</v>
      </c>
      <c r="Y99" s="114">
        <f>SUM(Y3:Y98)/4000</f>
        <v>0.66004249999999931</v>
      </c>
      <c r="Z99" s="114">
        <f t="shared" ref="Z99:AD99" si="15">SUM(Z3:Z98)/4000</f>
        <v>0.70163749999999936</v>
      </c>
      <c r="AA99" s="114">
        <f t="shared" si="15"/>
        <v>0.66004249999999931</v>
      </c>
      <c r="AB99" s="114">
        <f t="shared" si="15"/>
        <v>0.70163749999999936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19.95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88</v>
      </c>
      <c r="N3">
        <v>118.125</v>
      </c>
      <c r="O3">
        <v>123.66562500000001</v>
      </c>
      <c r="P3">
        <v>123.375</v>
      </c>
      <c r="Q3">
        <v>0</v>
      </c>
      <c r="R3">
        <v>42.392195999999998</v>
      </c>
      <c r="S3">
        <v>26.390910000000002</v>
      </c>
      <c r="T3">
        <v>0</v>
      </c>
      <c r="U3">
        <v>415.125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39.744</v>
      </c>
      <c r="AS3">
        <v>16.680479999999999</v>
      </c>
      <c r="AT3">
        <v>15.00135</v>
      </c>
      <c r="AU3">
        <v>0</v>
      </c>
      <c r="AV3">
        <v>9.9749999999999996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2560.9467870000003</v>
      </c>
    </row>
    <row r="4" spans="1:121">
      <c r="A4" t="s">
        <v>46</v>
      </c>
      <c r="B4">
        <v>0</v>
      </c>
      <c r="C4">
        <v>19.95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88</v>
      </c>
      <c r="N4">
        <v>118.125</v>
      </c>
      <c r="O4">
        <v>123.66562500000001</v>
      </c>
      <c r="P4">
        <v>123.375</v>
      </c>
      <c r="Q4">
        <v>0</v>
      </c>
      <c r="R4">
        <v>42.392195999999998</v>
      </c>
      <c r="S4">
        <v>26.390910000000002</v>
      </c>
      <c r="T4">
        <v>0</v>
      </c>
      <c r="U4">
        <v>415.125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39.744</v>
      </c>
      <c r="AS4">
        <v>16.680479999999999</v>
      </c>
      <c r="AT4">
        <v>15.00135</v>
      </c>
      <c r="AU4">
        <v>0</v>
      </c>
      <c r="AV4">
        <v>9.9749999999999996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2560.9467870000003</v>
      </c>
    </row>
    <row r="5" spans="1:121">
      <c r="A5" t="s">
        <v>47</v>
      </c>
      <c r="B5">
        <v>0</v>
      </c>
      <c r="C5">
        <v>19.95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88</v>
      </c>
      <c r="N5">
        <v>118.125</v>
      </c>
      <c r="O5">
        <v>123.66562500000001</v>
      </c>
      <c r="P5">
        <v>123.375</v>
      </c>
      <c r="Q5">
        <v>0</v>
      </c>
      <c r="R5">
        <v>42.392195999999998</v>
      </c>
      <c r="S5">
        <v>26.390910000000002</v>
      </c>
      <c r="T5">
        <v>0</v>
      </c>
      <c r="U5">
        <v>415.125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9.9749999999999996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2525.6187870000003</v>
      </c>
    </row>
    <row r="6" spans="1:121">
      <c r="A6" t="s">
        <v>48</v>
      </c>
      <c r="B6">
        <v>0</v>
      </c>
      <c r="C6">
        <v>19.95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88</v>
      </c>
      <c r="N6">
        <v>118.125</v>
      </c>
      <c r="O6">
        <v>123.66562500000001</v>
      </c>
      <c r="P6">
        <v>123.375</v>
      </c>
      <c r="Q6">
        <v>0</v>
      </c>
      <c r="R6">
        <v>42.392195999999998</v>
      </c>
      <c r="S6">
        <v>26.390910000000002</v>
      </c>
      <c r="T6">
        <v>0</v>
      </c>
      <c r="U6">
        <v>415.125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4.4160000000000004</v>
      </c>
      <c r="AS6">
        <v>16.680479999999999</v>
      </c>
      <c r="AT6">
        <v>15.00135</v>
      </c>
      <c r="AU6">
        <v>0</v>
      </c>
      <c r="AV6">
        <v>9.9749999999999996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2525.6187870000003</v>
      </c>
    </row>
    <row r="7" spans="1:121">
      <c r="A7" t="s">
        <v>49</v>
      </c>
      <c r="B7">
        <v>0</v>
      </c>
      <c r="C7">
        <v>19.95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88</v>
      </c>
      <c r="N7">
        <v>118.125</v>
      </c>
      <c r="O7">
        <v>123.66562500000001</v>
      </c>
      <c r="P7">
        <v>123.375</v>
      </c>
      <c r="Q7">
        <v>0</v>
      </c>
      <c r="R7">
        <v>42.392195999999998</v>
      </c>
      <c r="S7">
        <v>26.390910000000002</v>
      </c>
      <c r="T7">
        <v>0</v>
      </c>
      <c r="U7">
        <v>415.125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4.4160000000000004</v>
      </c>
      <c r="AS7">
        <v>16.680479999999999</v>
      </c>
      <c r="AT7">
        <v>15.00135</v>
      </c>
      <c r="AU7">
        <v>0</v>
      </c>
      <c r="AV7">
        <v>9.9749999999999996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2525.6187870000003</v>
      </c>
    </row>
    <row r="8" spans="1:121">
      <c r="A8" t="s">
        <v>50</v>
      </c>
      <c r="B8">
        <v>0</v>
      </c>
      <c r="C8">
        <v>19.95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88</v>
      </c>
      <c r="N8">
        <v>118.125</v>
      </c>
      <c r="O8">
        <v>123.66562500000001</v>
      </c>
      <c r="P8">
        <v>123.375</v>
      </c>
      <c r="Q8">
        <v>0</v>
      </c>
      <c r="R8">
        <v>42.392195999999998</v>
      </c>
      <c r="S8">
        <v>26.390910000000002</v>
      </c>
      <c r="T8">
        <v>0</v>
      </c>
      <c r="U8">
        <v>415.125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4.4160000000000004</v>
      </c>
      <c r="AS8">
        <v>16.680479999999999</v>
      </c>
      <c r="AT8">
        <v>15.00135</v>
      </c>
      <c r="AU8">
        <v>0</v>
      </c>
      <c r="AV8">
        <v>9.9749999999999996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2525.6187870000003</v>
      </c>
    </row>
    <row r="9" spans="1:121">
      <c r="A9" t="s">
        <v>51</v>
      </c>
      <c r="B9">
        <v>0</v>
      </c>
      <c r="C9">
        <v>19.95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88</v>
      </c>
      <c r="N9">
        <v>118.125</v>
      </c>
      <c r="O9">
        <v>123.66562500000001</v>
      </c>
      <c r="P9">
        <v>123.375</v>
      </c>
      <c r="Q9">
        <v>0</v>
      </c>
      <c r="R9">
        <v>42.392195999999998</v>
      </c>
      <c r="S9">
        <v>26.390910000000002</v>
      </c>
      <c r="T9">
        <v>0</v>
      </c>
      <c r="U9">
        <v>415.125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6.2769000000000004</v>
      </c>
      <c r="AQ9">
        <v>0</v>
      </c>
      <c r="AR9">
        <v>4.4160000000000004</v>
      </c>
      <c r="AS9">
        <v>6.0533999999999999</v>
      </c>
      <c r="AT9">
        <v>15.00135</v>
      </c>
      <c r="AU9">
        <v>0</v>
      </c>
      <c r="AV9">
        <v>9.9749999999999996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2520.7562069999999</v>
      </c>
    </row>
    <row r="10" spans="1:121">
      <c r="A10" t="s">
        <v>52</v>
      </c>
      <c r="B10">
        <v>0</v>
      </c>
      <c r="C10">
        <v>19.95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88</v>
      </c>
      <c r="N10">
        <v>118.125</v>
      </c>
      <c r="O10">
        <v>123.66562500000001</v>
      </c>
      <c r="P10">
        <v>123.375</v>
      </c>
      <c r="Q10">
        <v>0</v>
      </c>
      <c r="R10">
        <v>42.392195999999998</v>
      </c>
      <c r="S10">
        <v>26.390910000000002</v>
      </c>
      <c r="T10">
        <v>0</v>
      </c>
      <c r="U10">
        <v>415.125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6.2769000000000004</v>
      </c>
      <c r="AQ10">
        <v>0</v>
      </c>
      <c r="AR10">
        <v>4.4160000000000004</v>
      </c>
      <c r="AS10">
        <v>6.0533999999999999</v>
      </c>
      <c r="AT10">
        <v>15.00135</v>
      </c>
      <c r="AU10">
        <v>0</v>
      </c>
      <c r="AV10">
        <v>9.9749999999999996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2520.7562069999999</v>
      </c>
    </row>
    <row r="11" spans="1:121">
      <c r="A11" t="s">
        <v>53</v>
      </c>
      <c r="B11">
        <v>0</v>
      </c>
      <c r="C11">
        <v>19.95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88</v>
      </c>
      <c r="N11">
        <v>118.125</v>
      </c>
      <c r="O11">
        <v>123.66562500000001</v>
      </c>
      <c r="P11">
        <v>123.375</v>
      </c>
      <c r="Q11">
        <v>0</v>
      </c>
      <c r="R11">
        <v>42.392195999999998</v>
      </c>
      <c r="S11">
        <v>26.390910000000002</v>
      </c>
      <c r="T11">
        <v>0</v>
      </c>
      <c r="U11">
        <v>415.125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6.2769000000000004</v>
      </c>
      <c r="AQ11">
        <v>0</v>
      </c>
      <c r="AR11">
        <v>4.4160000000000004</v>
      </c>
      <c r="AS11">
        <v>6.0533999999999999</v>
      </c>
      <c r="AT11">
        <v>15.00135</v>
      </c>
      <c r="AU11">
        <v>0</v>
      </c>
      <c r="AV11">
        <v>9.9749999999999996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2520.7562069999999</v>
      </c>
    </row>
    <row r="12" spans="1:121">
      <c r="A12" t="s">
        <v>54</v>
      </c>
      <c r="B12">
        <v>0</v>
      </c>
      <c r="C12">
        <v>19.95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88</v>
      </c>
      <c r="N12">
        <v>118.125</v>
      </c>
      <c r="O12">
        <v>123.66562500000001</v>
      </c>
      <c r="P12">
        <v>123.375</v>
      </c>
      <c r="Q12">
        <v>0</v>
      </c>
      <c r="R12">
        <v>42.392195999999998</v>
      </c>
      <c r="S12">
        <v>26.390910000000002</v>
      </c>
      <c r="T12">
        <v>0</v>
      </c>
      <c r="U12">
        <v>415.125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4.4160000000000004</v>
      </c>
      <c r="AS12">
        <v>6.0533999999999999</v>
      </c>
      <c r="AT12">
        <v>15.00135</v>
      </c>
      <c r="AU12">
        <v>0</v>
      </c>
      <c r="AV12">
        <v>9.9749999999999996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2514.9917070000001</v>
      </c>
    </row>
    <row r="13" spans="1:121">
      <c r="A13" t="s">
        <v>55</v>
      </c>
      <c r="B13">
        <v>0</v>
      </c>
      <c r="C13">
        <v>19.95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88</v>
      </c>
      <c r="N13">
        <v>118.125</v>
      </c>
      <c r="O13">
        <v>123.66562500000001</v>
      </c>
      <c r="P13">
        <v>123.375</v>
      </c>
      <c r="Q13">
        <v>0</v>
      </c>
      <c r="R13">
        <v>42.392195999999998</v>
      </c>
      <c r="S13">
        <v>26.390910000000002</v>
      </c>
      <c r="T13">
        <v>0</v>
      </c>
      <c r="U13">
        <v>415.125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4.4160000000000004</v>
      </c>
      <c r="AS13">
        <v>6.0533999999999999</v>
      </c>
      <c r="AT13">
        <v>15.00135</v>
      </c>
      <c r="AU13">
        <v>0</v>
      </c>
      <c r="AV13">
        <v>9.9749999999999996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2514.9917070000001</v>
      </c>
    </row>
    <row r="14" spans="1:121">
      <c r="A14" t="s">
        <v>56</v>
      </c>
      <c r="B14">
        <v>0</v>
      </c>
      <c r="C14">
        <v>19.95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88</v>
      </c>
      <c r="N14">
        <v>118.125</v>
      </c>
      <c r="O14">
        <v>123.66562500000001</v>
      </c>
      <c r="P14">
        <v>123.375</v>
      </c>
      <c r="Q14">
        <v>0</v>
      </c>
      <c r="R14">
        <v>42.392195999999998</v>
      </c>
      <c r="S14">
        <v>26.390910000000002</v>
      </c>
      <c r="T14">
        <v>0</v>
      </c>
      <c r="U14">
        <v>415.125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4.4160000000000004</v>
      </c>
      <c r="AS14">
        <v>6.0533999999999999</v>
      </c>
      <c r="AT14">
        <v>15.00135</v>
      </c>
      <c r="AU14">
        <v>0</v>
      </c>
      <c r="AV14">
        <v>9.9749999999999996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2514.9917070000001</v>
      </c>
    </row>
    <row r="15" spans="1:121">
      <c r="A15" t="s">
        <v>57</v>
      </c>
      <c r="B15">
        <v>0</v>
      </c>
      <c r="C15">
        <v>19.95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88</v>
      </c>
      <c r="N15">
        <v>118.125</v>
      </c>
      <c r="O15">
        <v>123.66562500000001</v>
      </c>
      <c r="P15">
        <v>123.375</v>
      </c>
      <c r="Q15">
        <v>0</v>
      </c>
      <c r="R15">
        <v>42.392195999999998</v>
      </c>
      <c r="S15">
        <v>26.390910000000002</v>
      </c>
      <c r="T15">
        <v>0</v>
      </c>
      <c r="U15">
        <v>415.125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12.782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3.9744000000000002</v>
      </c>
      <c r="AS15">
        <v>6.0533999999999999</v>
      </c>
      <c r="AT15">
        <v>15.00135</v>
      </c>
      <c r="AU15">
        <v>0</v>
      </c>
      <c r="AV15">
        <v>9.9749999999999996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2534.8117069999998</v>
      </c>
    </row>
    <row r="16" spans="1:121">
      <c r="A16" t="s">
        <v>58</v>
      </c>
      <c r="B16">
        <v>0</v>
      </c>
      <c r="C16">
        <v>19.95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88</v>
      </c>
      <c r="N16">
        <v>118.125</v>
      </c>
      <c r="O16">
        <v>123.66562500000001</v>
      </c>
      <c r="P16">
        <v>123.375</v>
      </c>
      <c r="Q16">
        <v>0</v>
      </c>
      <c r="R16">
        <v>42.392195999999998</v>
      </c>
      <c r="S16">
        <v>26.390910000000002</v>
      </c>
      <c r="T16">
        <v>0</v>
      </c>
      <c r="U16">
        <v>415.125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70.882000000000005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3.9744000000000002</v>
      </c>
      <c r="AS16">
        <v>6.0533999999999999</v>
      </c>
      <c r="AT16">
        <v>15.00135</v>
      </c>
      <c r="AU16">
        <v>0</v>
      </c>
      <c r="AV16">
        <v>9.9749999999999996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2592.9117069999998</v>
      </c>
    </row>
    <row r="17" spans="1:117">
      <c r="A17" t="s">
        <v>59</v>
      </c>
      <c r="B17">
        <v>0</v>
      </c>
      <c r="C17">
        <v>19.95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88</v>
      </c>
      <c r="N17">
        <v>118.125</v>
      </c>
      <c r="O17">
        <v>123.66562500000001</v>
      </c>
      <c r="P17">
        <v>123.375</v>
      </c>
      <c r="Q17">
        <v>0</v>
      </c>
      <c r="R17">
        <v>42.392195999999998</v>
      </c>
      <c r="S17">
        <v>26.390910000000002</v>
      </c>
      <c r="T17">
        <v>0</v>
      </c>
      <c r="U17">
        <v>415.125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70.882000000000005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3.9744000000000002</v>
      </c>
      <c r="AS17">
        <v>6.0533999999999999</v>
      </c>
      <c r="AT17">
        <v>15.00135</v>
      </c>
      <c r="AU17">
        <v>0</v>
      </c>
      <c r="AV17">
        <v>9.9749999999999996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2592.9117069999998</v>
      </c>
    </row>
    <row r="18" spans="1:117">
      <c r="A18" t="s">
        <v>60</v>
      </c>
      <c r="B18">
        <v>0</v>
      </c>
      <c r="C18">
        <v>19.95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88</v>
      </c>
      <c r="N18">
        <v>118.125</v>
      </c>
      <c r="O18">
        <v>123.66562500000001</v>
      </c>
      <c r="P18">
        <v>123.375</v>
      </c>
      <c r="Q18">
        <v>0</v>
      </c>
      <c r="R18">
        <v>42.392195999999998</v>
      </c>
      <c r="S18">
        <v>26.390910000000002</v>
      </c>
      <c r="T18">
        <v>0</v>
      </c>
      <c r="U18">
        <v>415.125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70.882000000000005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3.9744000000000002</v>
      </c>
      <c r="AS18">
        <v>6.0533999999999999</v>
      </c>
      <c r="AT18">
        <v>15.00135</v>
      </c>
      <c r="AU18">
        <v>0</v>
      </c>
      <c r="AV18">
        <v>9.9749999999999996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2592.9117069999998</v>
      </c>
    </row>
    <row r="19" spans="1:117">
      <c r="A19" t="s">
        <v>61</v>
      </c>
      <c r="B19">
        <v>0</v>
      </c>
      <c r="C19">
        <v>19.95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88</v>
      </c>
      <c r="N19">
        <v>118.125</v>
      </c>
      <c r="O19">
        <v>123.66562500000001</v>
      </c>
      <c r="P19">
        <v>123.375</v>
      </c>
      <c r="Q19">
        <v>0</v>
      </c>
      <c r="R19">
        <v>42.392195999999998</v>
      </c>
      <c r="S19">
        <v>26.390910000000002</v>
      </c>
      <c r="T19">
        <v>0</v>
      </c>
      <c r="U19">
        <v>415.125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70.882000000000005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3.9744000000000002</v>
      </c>
      <c r="AS19">
        <v>6.0533999999999999</v>
      </c>
      <c r="AT19">
        <v>15.00135</v>
      </c>
      <c r="AU19">
        <v>0</v>
      </c>
      <c r="AV19">
        <v>9.9749999999999996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2592.9117069999998</v>
      </c>
    </row>
    <row r="20" spans="1:117">
      <c r="A20" t="s">
        <v>62</v>
      </c>
      <c r="B20">
        <v>0</v>
      </c>
      <c r="C20">
        <v>19.95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88</v>
      </c>
      <c r="N20">
        <v>118.125</v>
      </c>
      <c r="O20">
        <v>123.66562500000001</v>
      </c>
      <c r="P20">
        <v>123.375</v>
      </c>
      <c r="Q20">
        <v>0</v>
      </c>
      <c r="R20">
        <v>42.392195999999998</v>
      </c>
      <c r="S20">
        <v>26.390910000000002</v>
      </c>
      <c r="T20">
        <v>0</v>
      </c>
      <c r="U20">
        <v>415.125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12.782</v>
      </c>
      <c r="AM20">
        <v>0</v>
      </c>
      <c r="AN20">
        <v>0.59302999999999995</v>
      </c>
      <c r="AO20">
        <v>0</v>
      </c>
      <c r="AP20">
        <v>0.51239999999999997</v>
      </c>
      <c r="AQ20">
        <v>0</v>
      </c>
      <c r="AR20">
        <v>3.9744000000000002</v>
      </c>
      <c r="AS20">
        <v>6.0533999999999999</v>
      </c>
      <c r="AT20">
        <v>15.00135</v>
      </c>
      <c r="AU20">
        <v>0</v>
      </c>
      <c r="AV20">
        <v>9.9749999999999996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2534.8117069999998</v>
      </c>
    </row>
    <row r="21" spans="1:117">
      <c r="A21" t="s">
        <v>63</v>
      </c>
      <c r="B21">
        <v>0</v>
      </c>
      <c r="C21">
        <v>19.95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88</v>
      </c>
      <c r="N21">
        <v>118.125</v>
      </c>
      <c r="O21">
        <v>123.66562500000001</v>
      </c>
      <c r="P21">
        <v>123.375</v>
      </c>
      <c r="Q21">
        <v>0</v>
      </c>
      <c r="R21">
        <v>42.392195999999998</v>
      </c>
      <c r="S21">
        <v>26.390910000000002</v>
      </c>
      <c r="T21">
        <v>0</v>
      </c>
      <c r="U21">
        <v>415.125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0</v>
      </c>
      <c r="AR21">
        <v>3.9744000000000002</v>
      </c>
      <c r="AS21">
        <v>6.0533999999999999</v>
      </c>
      <c r="AT21">
        <v>15.00135</v>
      </c>
      <c r="AU21">
        <v>0</v>
      </c>
      <c r="AV21">
        <v>9.9749999999999996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2523.4241069999998</v>
      </c>
    </row>
    <row r="22" spans="1:117">
      <c r="A22" t="s">
        <v>64</v>
      </c>
      <c r="B22">
        <v>0</v>
      </c>
      <c r="C22">
        <v>19.95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88</v>
      </c>
      <c r="N22">
        <v>118.125</v>
      </c>
      <c r="O22">
        <v>123.66562500000001</v>
      </c>
      <c r="P22">
        <v>123.375</v>
      </c>
      <c r="Q22">
        <v>0</v>
      </c>
      <c r="R22">
        <v>42.392195999999998</v>
      </c>
      <c r="S22">
        <v>26.390910000000002</v>
      </c>
      <c r="T22">
        <v>0</v>
      </c>
      <c r="U22">
        <v>415.125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14.742000000000001</v>
      </c>
      <c r="AR22">
        <v>3.9744000000000002</v>
      </c>
      <c r="AS22">
        <v>6.0533999999999999</v>
      </c>
      <c r="AT22">
        <v>15.00135</v>
      </c>
      <c r="AU22">
        <v>0</v>
      </c>
      <c r="AV22">
        <v>9.9749999999999996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2538.166107</v>
      </c>
    </row>
    <row r="23" spans="1:117">
      <c r="A23" t="s">
        <v>65</v>
      </c>
      <c r="B23">
        <v>0</v>
      </c>
      <c r="C23">
        <v>19.95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88</v>
      </c>
      <c r="N23">
        <v>118.125</v>
      </c>
      <c r="O23">
        <v>123.66562500000001</v>
      </c>
      <c r="P23">
        <v>123.375</v>
      </c>
      <c r="Q23">
        <v>0</v>
      </c>
      <c r="R23">
        <v>42.392195999999998</v>
      </c>
      <c r="S23">
        <v>26.390910000000002</v>
      </c>
      <c r="T23">
        <v>0</v>
      </c>
      <c r="U23">
        <v>415.125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15.561</v>
      </c>
      <c r="AR23">
        <v>3.9744000000000002</v>
      </c>
      <c r="AS23">
        <v>6.0533999999999999</v>
      </c>
      <c r="AT23">
        <v>15.00135</v>
      </c>
      <c r="AU23">
        <v>0</v>
      </c>
      <c r="AV23">
        <v>9.9749999999999996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2568.6339990000001</v>
      </c>
    </row>
    <row r="24" spans="1:117">
      <c r="A24" t="s">
        <v>66</v>
      </c>
      <c r="B24">
        <v>0</v>
      </c>
      <c r="C24">
        <v>19.95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88</v>
      </c>
      <c r="N24">
        <v>118.125</v>
      </c>
      <c r="O24">
        <v>123.66562500000001</v>
      </c>
      <c r="P24">
        <v>123.375</v>
      </c>
      <c r="Q24">
        <v>0</v>
      </c>
      <c r="R24">
        <v>42.392195999999998</v>
      </c>
      <c r="S24">
        <v>26.390910000000002</v>
      </c>
      <c r="T24">
        <v>0</v>
      </c>
      <c r="U24">
        <v>415.125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3.9744000000000002</v>
      </c>
      <c r="AS24">
        <v>6.0533999999999999</v>
      </c>
      <c r="AT24">
        <v>15.00135</v>
      </c>
      <c r="AU24">
        <v>0</v>
      </c>
      <c r="AV24">
        <v>9.9749999999999996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2603.1349989999999</v>
      </c>
    </row>
    <row r="25" spans="1:117">
      <c r="A25" t="s">
        <v>67</v>
      </c>
      <c r="B25">
        <v>0</v>
      </c>
      <c r="C25">
        <v>19.95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88</v>
      </c>
      <c r="N25">
        <v>118.125</v>
      </c>
      <c r="O25">
        <v>123.66562500000001</v>
      </c>
      <c r="P25">
        <v>123.375</v>
      </c>
      <c r="Q25">
        <v>0</v>
      </c>
      <c r="R25">
        <v>42.392195999999998</v>
      </c>
      <c r="S25">
        <v>26.390910000000002</v>
      </c>
      <c r="T25">
        <v>0</v>
      </c>
      <c r="U25">
        <v>415.125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31.122</v>
      </c>
      <c r="AR25">
        <v>3.9744000000000002</v>
      </c>
      <c r="AS25">
        <v>6.0533999999999999</v>
      </c>
      <c r="AT25">
        <v>15.00135</v>
      </c>
      <c r="AU25">
        <v>0</v>
      </c>
      <c r="AV25">
        <v>9.9749999999999996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2622.0749989999999</v>
      </c>
    </row>
    <row r="26" spans="1:117">
      <c r="A26" t="s">
        <v>68</v>
      </c>
      <c r="B26">
        <v>0</v>
      </c>
      <c r="C26">
        <v>19.95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88</v>
      </c>
      <c r="N26">
        <v>118.125</v>
      </c>
      <c r="O26">
        <v>123.66562500000001</v>
      </c>
      <c r="P26">
        <v>123.375</v>
      </c>
      <c r="Q26">
        <v>0</v>
      </c>
      <c r="R26">
        <v>42.392195999999998</v>
      </c>
      <c r="S26">
        <v>26.390910000000002</v>
      </c>
      <c r="T26">
        <v>0</v>
      </c>
      <c r="U26">
        <v>415.125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26.34008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3.9744000000000002</v>
      </c>
      <c r="AS26">
        <v>6.0533999999999999</v>
      </c>
      <c r="AT26">
        <v>15.00135</v>
      </c>
      <c r="AU26">
        <v>0</v>
      </c>
      <c r="AV26">
        <v>9.9749999999999996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2703.4095809999994</v>
      </c>
    </row>
    <row r="27" spans="1:117">
      <c r="A27" t="s">
        <v>69</v>
      </c>
      <c r="B27">
        <v>0</v>
      </c>
      <c r="C27">
        <v>18.899999999999999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88</v>
      </c>
      <c r="N27">
        <v>118.125</v>
      </c>
      <c r="O27">
        <v>123.66562500000001</v>
      </c>
      <c r="P27">
        <v>123.375</v>
      </c>
      <c r="Q27">
        <v>0</v>
      </c>
      <c r="R27">
        <v>42.392195999999998</v>
      </c>
      <c r="S27">
        <v>26.390910000000002</v>
      </c>
      <c r="T27">
        <v>0</v>
      </c>
      <c r="U27">
        <v>415.125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0.51239999999999997</v>
      </c>
      <c r="AQ27">
        <v>46.683</v>
      </c>
      <c r="AR27">
        <v>3.9744000000000002</v>
      </c>
      <c r="AS27">
        <v>6.0533999999999999</v>
      </c>
      <c r="AT27">
        <v>15.00135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2778.4119230000001</v>
      </c>
    </row>
    <row r="28" spans="1:117">
      <c r="A28" t="s">
        <v>70</v>
      </c>
      <c r="B28">
        <v>0</v>
      </c>
      <c r="C28">
        <v>18.899999999999999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88</v>
      </c>
      <c r="N28">
        <v>118.125</v>
      </c>
      <c r="O28">
        <v>123.66562500000001</v>
      </c>
      <c r="P28">
        <v>123.375</v>
      </c>
      <c r="Q28">
        <v>0</v>
      </c>
      <c r="R28">
        <v>42.392195999999998</v>
      </c>
      <c r="S28">
        <v>26.390910000000002</v>
      </c>
      <c r="T28">
        <v>0</v>
      </c>
      <c r="U28">
        <v>415.125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29.58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3.9744000000000002</v>
      </c>
      <c r="AS28">
        <v>6.0533999999999999</v>
      </c>
      <c r="AT28">
        <v>15.00135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2885.5880910000005</v>
      </c>
    </row>
    <row r="29" spans="1:117">
      <c r="A29" t="s">
        <v>71</v>
      </c>
      <c r="B29">
        <v>0</v>
      </c>
      <c r="C29">
        <v>18.899999999999999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435.435</v>
      </c>
      <c r="M29">
        <v>88</v>
      </c>
      <c r="N29">
        <v>118.125</v>
      </c>
      <c r="O29">
        <v>123.66562500000001</v>
      </c>
      <c r="P29">
        <v>123.375</v>
      </c>
      <c r="Q29">
        <v>0</v>
      </c>
      <c r="R29">
        <v>42.392195999999998</v>
      </c>
      <c r="S29">
        <v>26.390910000000002</v>
      </c>
      <c r="T29">
        <v>0</v>
      </c>
      <c r="U29">
        <v>415.125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4.4160000000000004</v>
      </c>
      <c r="AS29">
        <v>6.0533999999999999</v>
      </c>
      <c r="AT29">
        <v>15.00135</v>
      </c>
      <c r="AU29">
        <v>0</v>
      </c>
      <c r="AV29">
        <v>9.4499999999999993</v>
      </c>
      <c r="AW29">
        <v>54.4086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2908.4886910000009</v>
      </c>
    </row>
    <row r="30" spans="1:117">
      <c r="A30" t="s">
        <v>72</v>
      </c>
      <c r="B30">
        <v>0</v>
      </c>
      <c r="C30">
        <v>18.899999999999999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88</v>
      </c>
      <c r="N30">
        <v>118.125</v>
      </c>
      <c r="O30">
        <v>123.66562500000001</v>
      </c>
      <c r="P30">
        <v>123.375</v>
      </c>
      <c r="Q30">
        <v>0</v>
      </c>
      <c r="R30">
        <v>42.392195999999998</v>
      </c>
      <c r="S30">
        <v>26.390910000000002</v>
      </c>
      <c r="T30">
        <v>0</v>
      </c>
      <c r="U30">
        <v>415.125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29.58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4.4160000000000004</v>
      </c>
      <c r="AS30">
        <v>6.0533999999999999</v>
      </c>
      <c r="AT30">
        <v>15.00135</v>
      </c>
      <c r="AU30">
        <v>0</v>
      </c>
      <c r="AV30">
        <v>9.4499999999999993</v>
      </c>
      <c r="AW30">
        <v>54.4086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2925.7551030000009</v>
      </c>
    </row>
    <row r="31" spans="1:117">
      <c r="A31" t="s">
        <v>73</v>
      </c>
      <c r="B31">
        <v>0</v>
      </c>
      <c r="C31">
        <v>18.899999999999999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88</v>
      </c>
      <c r="N31">
        <v>118.125</v>
      </c>
      <c r="O31">
        <v>123.66562500000001</v>
      </c>
      <c r="P31">
        <v>123.375</v>
      </c>
      <c r="Q31">
        <v>0</v>
      </c>
      <c r="R31">
        <v>42.392195999999998</v>
      </c>
      <c r="S31">
        <v>26.390910000000002</v>
      </c>
      <c r="T31">
        <v>0</v>
      </c>
      <c r="U31">
        <v>415.125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6.6239999999999997</v>
      </c>
      <c r="AS31">
        <v>6.0533999999999999</v>
      </c>
      <c r="AT31">
        <v>15.00135</v>
      </c>
      <c r="AU31">
        <v>0</v>
      </c>
      <c r="AV31">
        <v>9.4499999999999993</v>
      </c>
      <c r="AW31">
        <v>54.4086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2930.9935030000006</v>
      </c>
    </row>
    <row r="32" spans="1:117">
      <c r="A32" t="s">
        <v>74</v>
      </c>
      <c r="B32">
        <v>0</v>
      </c>
      <c r="C32">
        <v>18.899999999999999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88</v>
      </c>
      <c r="N32">
        <v>118.125</v>
      </c>
      <c r="O32">
        <v>123.66562500000001</v>
      </c>
      <c r="P32">
        <v>123.375</v>
      </c>
      <c r="Q32">
        <v>0</v>
      </c>
      <c r="R32">
        <v>42.392195999999998</v>
      </c>
      <c r="S32">
        <v>26.390910000000002</v>
      </c>
      <c r="T32">
        <v>0</v>
      </c>
      <c r="U32">
        <v>415.125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29.58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8.8320000000000007</v>
      </c>
      <c r="AS32">
        <v>6.0533999999999999</v>
      </c>
      <c r="AT32">
        <v>15.00135</v>
      </c>
      <c r="AU32">
        <v>0</v>
      </c>
      <c r="AV32">
        <v>9.4499999999999993</v>
      </c>
      <c r="AW32">
        <v>54.4086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2933.2015030000007</v>
      </c>
    </row>
    <row r="33" spans="1:117">
      <c r="A33" t="s">
        <v>75</v>
      </c>
      <c r="B33">
        <v>0</v>
      </c>
      <c r="C33">
        <v>18.899999999999999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88</v>
      </c>
      <c r="N33">
        <v>118.125</v>
      </c>
      <c r="O33">
        <v>123.66562500000001</v>
      </c>
      <c r="P33">
        <v>123.375</v>
      </c>
      <c r="Q33">
        <v>0</v>
      </c>
      <c r="R33">
        <v>42.392195999999998</v>
      </c>
      <c r="S33">
        <v>26.390910000000002</v>
      </c>
      <c r="T33">
        <v>0</v>
      </c>
      <c r="U33">
        <v>415.125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29.58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39.744</v>
      </c>
      <c r="AS33">
        <v>6.0533999999999999</v>
      </c>
      <c r="AT33">
        <v>15.00135</v>
      </c>
      <c r="AU33">
        <v>0</v>
      </c>
      <c r="AV33">
        <v>9.4499999999999993</v>
      </c>
      <c r="AW33">
        <v>54.4086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2942.1431030000008</v>
      </c>
    </row>
    <row r="34" spans="1:117">
      <c r="A34" t="s">
        <v>76</v>
      </c>
      <c r="B34">
        <v>0</v>
      </c>
      <c r="C34">
        <v>18.899999999999999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88</v>
      </c>
      <c r="N34">
        <v>118.125</v>
      </c>
      <c r="O34">
        <v>123.66562500000001</v>
      </c>
      <c r="P34">
        <v>123.375</v>
      </c>
      <c r="Q34">
        <v>0</v>
      </c>
      <c r="R34">
        <v>42.392195999999998</v>
      </c>
      <c r="S34">
        <v>26.390910000000002</v>
      </c>
      <c r="T34">
        <v>0</v>
      </c>
      <c r="U34">
        <v>415.125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16.478852</v>
      </c>
      <c r="AF34">
        <v>19.72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39.744</v>
      </c>
      <c r="AS34">
        <v>6.0533999999999999</v>
      </c>
      <c r="AT34">
        <v>15.00135</v>
      </c>
      <c r="AU34">
        <v>0</v>
      </c>
      <c r="AV34">
        <v>9.4499999999999993</v>
      </c>
      <c r="AW34">
        <v>54.4086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2823.7899630000006</v>
      </c>
    </row>
    <row r="35" spans="1:117">
      <c r="A35" t="s">
        <v>77</v>
      </c>
      <c r="B35">
        <v>0</v>
      </c>
      <c r="C35">
        <v>18.899999999999999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88</v>
      </c>
      <c r="N35">
        <v>118.125</v>
      </c>
      <c r="O35">
        <v>123.66562500000001</v>
      </c>
      <c r="P35">
        <v>123.375</v>
      </c>
      <c r="Q35">
        <v>0</v>
      </c>
      <c r="R35">
        <v>42.392195999999998</v>
      </c>
      <c r="S35">
        <v>26.390910000000002</v>
      </c>
      <c r="T35">
        <v>0</v>
      </c>
      <c r="U35">
        <v>415.125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9.6778399999999998</v>
      </c>
      <c r="AD35">
        <v>7.9260000000000002</v>
      </c>
      <c r="AE35">
        <v>16.478852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4.4160000000000004</v>
      </c>
      <c r="AS35">
        <v>5.3807999999999998</v>
      </c>
      <c r="AT35">
        <v>15.00135</v>
      </c>
      <c r="AU35">
        <v>0</v>
      </c>
      <c r="AV35">
        <v>9.4499999999999993</v>
      </c>
      <c r="AW35">
        <v>54.4086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2734.2235910000004</v>
      </c>
    </row>
    <row r="36" spans="1:117">
      <c r="A36" t="s">
        <v>78</v>
      </c>
      <c r="B36">
        <v>0</v>
      </c>
      <c r="C36">
        <v>18.899999999999999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88</v>
      </c>
      <c r="N36">
        <v>118.125</v>
      </c>
      <c r="O36">
        <v>123.66562500000001</v>
      </c>
      <c r="P36">
        <v>123.375</v>
      </c>
      <c r="Q36">
        <v>0</v>
      </c>
      <c r="R36">
        <v>42.392195999999998</v>
      </c>
      <c r="S36">
        <v>26.390910000000002</v>
      </c>
      <c r="T36">
        <v>0</v>
      </c>
      <c r="U36">
        <v>415.125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4.4160000000000004</v>
      </c>
      <c r="AS36">
        <v>5.3807999999999998</v>
      </c>
      <c r="AT36">
        <v>15.00135</v>
      </c>
      <c r="AU36">
        <v>0</v>
      </c>
      <c r="AV36">
        <v>9.4499999999999993</v>
      </c>
      <c r="AW36">
        <v>54.4086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2644.2416590000007</v>
      </c>
    </row>
    <row r="37" spans="1:117">
      <c r="A37" t="s">
        <v>79</v>
      </c>
      <c r="B37">
        <v>0</v>
      </c>
      <c r="C37">
        <v>18.899999999999999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88</v>
      </c>
      <c r="N37">
        <v>118.125</v>
      </c>
      <c r="O37">
        <v>123.66562500000001</v>
      </c>
      <c r="P37">
        <v>123.375</v>
      </c>
      <c r="Q37">
        <v>0</v>
      </c>
      <c r="R37">
        <v>42.392195999999998</v>
      </c>
      <c r="S37">
        <v>26.390910000000002</v>
      </c>
      <c r="T37">
        <v>0</v>
      </c>
      <c r="U37">
        <v>415.125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4.4160000000000004</v>
      </c>
      <c r="AS37">
        <v>5.3807999999999998</v>
      </c>
      <c r="AT37">
        <v>15.00135</v>
      </c>
      <c r="AU37">
        <v>0</v>
      </c>
      <c r="AV37">
        <v>9.4499999999999993</v>
      </c>
      <c r="AW37">
        <v>54.4086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2612.8701590000005</v>
      </c>
    </row>
    <row r="38" spans="1:117">
      <c r="A38" t="s">
        <v>80</v>
      </c>
      <c r="B38">
        <v>0</v>
      </c>
      <c r="C38">
        <v>18.899999999999999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88</v>
      </c>
      <c r="N38">
        <v>118.125</v>
      </c>
      <c r="O38">
        <v>123.66562500000001</v>
      </c>
      <c r="P38">
        <v>123.375</v>
      </c>
      <c r="Q38">
        <v>0</v>
      </c>
      <c r="R38">
        <v>42.392195999999998</v>
      </c>
      <c r="S38">
        <v>26.390910000000002</v>
      </c>
      <c r="T38">
        <v>0</v>
      </c>
      <c r="U38">
        <v>415.125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4.4160000000000004</v>
      </c>
      <c r="AS38">
        <v>5.3807999999999998</v>
      </c>
      <c r="AT38">
        <v>15.00135</v>
      </c>
      <c r="AU38">
        <v>0</v>
      </c>
      <c r="AV38">
        <v>9.4499999999999993</v>
      </c>
      <c r="AW38">
        <v>54.4086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2602.6826590000005</v>
      </c>
    </row>
    <row r="39" spans="1:117">
      <c r="A39" t="s">
        <v>81</v>
      </c>
      <c r="B39">
        <v>0</v>
      </c>
      <c r="C39">
        <v>18.899999999999999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0</v>
      </c>
      <c r="R39">
        <v>42.392195999999998</v>
      </c>
      <c r="S39">
        <v>26.390910000000002</v>
      </c>
      <c r="T39">
        <v>0</v>
      </c>
      <c r="U39">
        <v>415.125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0.25619999999999998</v>
      </c>
      <c r="AQ39">
        <v>46.683</v>
      </c>
      <c r="AR39">
        <v>39.744</v>
      </c>
      <c r="AS39">
        <v>5.3807999999999998</v>
      </c>
      <c r="AT39">
        <v>15.00135</v>
      </c>
      <c r="AU39">
        <v>0</v>
      </c>
      <c r="AV39">
        <v>9.4499999999999993</v>
      </c>
      <c r="AW39">
        <v>54.4086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2618.7865590000006</v>
      </c>
    </row>
    <row r="40" spans="1:117">
      <c r="A40" t="s">
        <v>82</v>
      </c>
      <c r="B40">
        <v>0</v>
      </c>
      <c r="C40">
        <v>18.899999999999999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0</v>
      </c>
      <c r="R40">
        <v>42.392195999999998</v>
      </c>
      <c r="S40">
        <v>26.390910000000002</v>
      </c>
      <c r="T40">
        <v>0</v>
      </c>
      <c r="U40">
        <v>415.125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0.25619999999999998</v>
      </c>
      <c r="AQ40">
        <v>46.683</v>
      </c>
      <c r="AR40">
        <v>39.744</v>
      </c>
      <c r="AS40">
        <v>5.3807999999999998</v>
      </c>
      <c r="AT40">
        <v>15.00135</v>
      </c>
      <c r="AU40">
        <v>0</v>
      </c>
      <c r="AV40">
        <v>9.4499999999999993</v>
      </c>
      <c r="AW40">
        <v>54.4086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2618.7865590000006</v>
      </c>
    </row>
    <row r="41" spans="1:117">
      <c r="A41" t="s">
        <v>83</v>
      </c>
      <c r="B41">
        <v>0</v>
      </c>
      <c r="C41">
        <v>18.899999999999999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88</v>
      </c>
      <c r="N41">
        <v>118.125</v>
      </c>
      <c r="O41">
        <v>123.66562500000001</v>
      </c>
      <c r="P41">
        <v>123.375</v>
      </c>
      <c r="Q41">
        <v>0</v>
      </c>
      <c r="R41">
        <v>42.392195999999998</v>
      </c>
      <c r="S41">
        <v>26.390910000000002</v>
      </c>
      <c r="T41">
        <v>0</v>
      </c>
      <c r="U41">
        <v>415.125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0.25619999999999998</v>
      </c>
      <c r="AQ41">
        <v>37.421999999999997</v>
      </c>
      <c r="AR41">
        <v>4.4160000000000004</v>
      </c>
      <c r="AS41">
        <v>5.3807999999999998</v>
      </c>
      <c r="AT41">
        <v>15.00135</v>
      </c>
      <c r="AU41">
        <v>0</v>
      </c>
      <c r="AV41">
        <v>9.4499999999999993</v>
      </c>
      <c r="AW41">
        <v>54.3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2574.0889590000006</v>
      </c>
    </row>
    <row r="42" spans="1:117">
      <c r="A42" t="s">
        <v>84</v>
      </c>
      <c r="B42">
        <v>0</v>
      </c>
      <c r="C42">
        <v>18.899999999999999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435.435</v>
      </c>
      <c r="M42">
        <v>88</v>
      </c>
      <c r="N42">
        <v>118.125</v>
      </c>
      <c r="O42">
        <v>123.66562500000001</v>
      </c>
      <c r="P42">
        <v>123.375</v>
      </c>
      <c r="Q42">
        <v>0</v>
      </c>
      <c r="R42">
        <v>42.392195999999998</v>
      </c>
      <c r="S42">
        <v>26.390910000000002</v>
      </c>
      <c r="T42">
        <v>0</v>
      </c>
      <c r="U42">
        <v>415.125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0.25619999999999998</v>
      </c>
      <c r="AQ42">
        <v>31.122</v>
      </c>
      <c r="AR42">
        <v>4.4160000000000004</v>
      </c>
      <c r="AS42">
        <v>5.3807999999999998</v>
      </c>
      <c r="AT42">
        <v>15.00135</v>
      </c>
      <c r="AU42">
        <v>0</v>
      </c>
      <c r="AV42">
        <v>9.4499999999999993</v>
      </c>
      <c r="AW42">
        <v>54.3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2568.0889590000002</v>
      </c>
    </row>
    <row r="43" spans="1:117">
      <c r="A43" t="s">
        <v>85</v>
      </c>
      <c r="B43">
        <v>0</v>
      </c>
      <c r="C43">
        <v>18.899999999999999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88</v>
      </c>
      <c r="N43">
        <v>118.125</v>
      </c>
      <c r="O43">
        <v>123.66562500000001</v>
      </c>
      <c r="P43">
        <v>123.375</v>
      </c>
      <c r="Q43">
        <v>0</v>
      </c>
      <c r="R43">
        <v>42.392195999999998</v>
      </c>
      <c r="S43">
        <v>26.390910000000002</v>
      </c>
      <c r="T43">
        <v>0</v>
      </c>
      <c r="U43">
        <v>415.125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16.268000000000001</v>
      </c>
      <c r="AM43">
        <v>0</v>
      </c>
      <c r="AN43">
        <v>0.59302999999999995</v>
      </c>
      <c r="AO43">
        <v>0</v>
      </c>
      <c r="AP43">
        <v>0.25619999999999998</v>
      </c>
      <c r="AQ43">
        <v>31.122</v>
      </c>
      <c r="AR43">
        <v>4.4160000000000004</v>
      </c>
      <c r="AS43">
        <v>5.3807999999999998</v>
      </c>
      <c r="AT43">
        <v>15.00135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2582.636759</v>
      </c>
    </row>
    <row r="44" spans="1:117">
      <c r="A44" t="s">
        <v>86</v>
      </c>
      <c r="B44">
        <v>0</v>
      </c>
      <c r="C44">
        <v>18.899999999999999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88</v>
      </c>
      <c r="N44">
        <v>118.125</v>
      </c>
      <c r="O44">
        <v>123.66562500000001</v>
      </c>
      <c r="P44">
        <v>123.375</v>
      </c>
      <c r="Q44">
        <v>0</v>
      </c>
      <c r="R44">
        <v>42.392195999999998</v>
      </c>
      <c r="S44">
        <v>26.390910000000002</v>
      </c>
      <c r="T44">
        <v>0</v>
      </c>
      <c r="U44">
        <v>415.125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0.25619999999999998</v>
      </c>
      <c r="AQ44">
        <v>15.561</v>
      </c>
      <c r="AR44">
        <v>4.4160000000000004</v>
      </c>
      <c r="AS44">
        <v>5.3807999999999998</v>
      </c>
      <c r="AT44">
        <v>15.00135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2621.6897590000003</v>
      </c>
    </row>
    <row r="45" spans="1:117">
      <c r="A45" t="s">
        <v>87</v>
      </c>
      <c r="B45">
        <v>0</v>
      </c>
      <c r="C45">
        <v>18.899999999999999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88</v>
      </c>
      <c r="N45">
        <v>118.125</v>
      </c>
      <c r="O45">
        <v>123.66562500000001</v>
      </c>
      <c r="P45">
        <v>123.375</v>
      </c>
      <c r="Q45">
        <v>0</v>
      </c>
      <c r="R45">
        <v>42.392195999999998</v>
      </c>
      <c r="S45">
        <v>26.390910000000002</v>
      </c>
      <c r="T45">
        <v>0</v>
      </c>
      <c r="U45">
        <v>415.125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0.25619999999999998</v>
      </c>
      <c r="AQ45">
        <v>12.6</v>
      </c>
      <c r="AR45">
        <v>4.4160000000000004</v>
      </c>
      <c r="AS45">
        <v>24.75168</v>
      </c>
      <c r="AT45">
        <v>15.00135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2621.6207869999998</v>
      </c>
    </row>
    <row r="46" spans="1:117">
      <c r="A46" t="s">
        <v>88</v>
      </c>
      <c r="B46">
        <v>0</v>
      </c>
      <c r="C46">
        <v>18.899999999999999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88</v>
      </c>
      <c r="N46">
        <v>118.125</v>
      </c>
      <c r="O46">
        <v>123.66562500000001</v>
      </c>
      <c r="P46">
        <v>123.375</v>
      </c>
      <c r="Q46">
        <v>0</v>
      </c>
      <c r="R46">
        <v>42.392195999999998</v>
      </c>
      <c r="S46">
        <v>26.390910000000002</v>
      </c>
      <c r="T46">
        <v>0</v>
      </c>
      <c r="U46">
        <v>415.125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0.25619999999999998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2644.3487869999999</v>
      </c>
    </row>
    <row r="47" spans="1:117">
      <c r="A47" t="s">
        <v>89</v>
      </c>
      <c r="B47">
        <v>0</v>
      </c>
      <c r="C47">
        <v>18.899999999999999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88</v>
      </c>
      <c r="N47">
        <v>118.125</v>
      </c>
      <c r="O47">
        <v>123.66562500000001</v>
      </c>
      <c r="P47">
        <v>123.375</v>
      </c>
      <c r="Q47">
        <v>0</v>
      </c>
      <c r="R47">
        <v>42.392195999999998</v>
      </c>
      <c r="S47">
        <v>26.390910000000002</v>
      </c>
      <c r="T47">
        <v>0</v>
      </c>
      <c r="U47">
        <v>415.125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70.882000000000005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39.744</v>
      </c>
      <c r="AS47">
        <v>24.75168</v>
      </c>
      <c r="AT47">
        <v>15.00135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2644.3487869999999</v>
      </c>
    </row>
    <row r="48" spans="1:117">
      <c r="A48" t="s">
        <v>90</v>
      </c>
      <c r="B48">
        <v>0</v>
      </c>
      <c r="C48">
        <v>18.899999999999999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88</v>
      </c>
      <c r="N48">
        <v>118.125</v>
      </c>
      <c r="O48">
        <v>123.66562500000001</v>
      </c>
      <c r="P48">
        <v>123.375</v>
      </c>
      <c r="Q48">
        <v>0</v>
      </c>
      <c r="R48">
        <v>42.392195999999998</v>
      </c>
      <c r="S48">
        <v>26.390910000000002</v>
      </c>
      <c r="T48">
        <v>0</v>
      </c>
      <c r="U48">
        <v>415.125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16.268000000000001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4.4160000000000004</v>
      </c>
      <c r="AS48">
        <v>24.75168</v>
      </c>
      <c r="AT48">
        <v>15.00135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2554.4067869999999</v>
      </c>
    </row>
    <row r="49" spans="1:117">
      <c r="A49" t="s">
        <v>91</v>
      </c>
      <c r="B49">
        <v>0</v>
      </c>
      <c r="C49">
        <v>18.899999999999999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88</v>
      </c>
      <c r="N49">
        <v>118.125</v>
      </c>
      <c r="O49">
        <v>123.66562500000001</v>
      </c>
      <c r="P49">
        <v>123.375</v>
      </c>
      <c r="Q49">
        <v>0</v>
      </c>
      <c r="R49">
        <v>42.392195999999998</v>
      </c>
      <c r="S49">
        <v>26.390910000000002</v>
      </c>
      <c r="T49">
        <v>0</v>
      </c>
      <c r="U49">
        <v>415.125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4.4160000000000004</v>
      </c>
      <c r="AS49">
        <v>24.75168</v>
      </c>
      <c r="AT49">
        <v>15.00135</v>
      </c>
      <c r="AU49">
        <v>0</v>
      </c>
      <c r="AV49">
        <v>9.4499999999999993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2539.533187</v>
      </c>
    </row>
    <row r="50" spans="1:117">
      <c r="A50" t="s">
        <v>92</v>
      </c>
      <c r="B50">
        <v>0</v>
      </c>
      <c r="C50">
        <v>18.899999999999999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88</v>
      </c>
      <c r="N50">
        <v>118.125</v>
      </c>
      <c r="O50">
        <v>123.66562500000001</v>
      </c>
      <c r="P50">
        <v>123.375</v>
      </c>
      <c r="Q50">
        <v>0</v>
      </c>
      <c r="R50">
        <v>42.392195999999998</v>
      </c>
      <c r="S50">
        <v>26.390910000000002</v>
      </c>
      <c r="T50">
        <v>0</v>
      </c>
      <c r="U50">
        <v>415.125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4.4160000000000004</v>
      </c>
      <c r="AS50">
        <v>24.75168</v>
      </c>
      <c r="AT50">
        <v>15.00135</v>
      </c>
      <c r="AU50">
        <v>0</v>
      </c>
      <c r="AV50">
        <v>9.4499999999999993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2539.533187</v>
      </c>
    </row>
    <row r="51" spans="1:117">
      <c r="A51" t="s">
        <v>93</v>
      </c>
      <c r="B51">
        <v>0</v>
      </c>
      <c r="C51">
        <v>18.899999999999999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88</v>
      </c>
      <c r="N51">
        <v>118.125</v>
      </c>
      <c r="O51">
        <v>123.66562500000001</v>
      </c>
      <c r="P51">
        <v>123.375</v>
      </c>
      <c r="Q51">
        <v>0</v>
      </c>
      <c r="R51">
        <v>42.392195999999998</v>
      </c>
      <c r="S51">
        <v>26.390910000000002</v>
      </c>
      <c r="T51">
        <v>0</v>
      </c>
      <c r="U51">
        <v>415.125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4.4160000000000004</v>
      </c>
      <c r="AS51">
        <v>5.3807999999999998</v>
      </c>
      <c r="AT51">
        <v>15.00135</v>
      </c>
      <c r="AU51">
        <v>0</v>
      </c>
      <c r="AV51">
        <v>9.4499999999999993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2520.1623070000001</v>
      </c>
    </row>
    <row r="52" spans="1:117">
      <c r="A52" t="s">
        <v>94</v>
      </c>
      <c r="B52">
        <v>0</v>
      </c>
      <c r="C52">
        <v>18.899999999999999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88</v>
      </c>
      <c r="N52">
        <v>118.125</v>
      </c>
      <c r="O52">
        <v>123.66562500000001</v>
      </c>
      <c r="P52">
        <v>123.375</v>
      </c>
      <c r="Q52">
        <v>0</v>
      </c>
      <c r="R52">
        <v>42.392195999999998</v>
      </c>
      <c r="S52">
        <v>26.390910000000002</v>
      </c>
      <c r="T52">
        <v>0</v>
      </c>
      <c r="U52">
        <v>415.125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4.4160000000000004</v>
      </c>
      <c r="AS52">
        <v>5.3807999999999998</v>
      </c>
      <c r="AT52">
        <v>15.00135</v>
      </c>
      <c r="AU52">
        <v>0</v>
      </c>
      <c r="AV52">
        <v>9.4499999999999993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2520.1623070000001</v>
      </c>
    </row>
    <row r="53" spans="1:117">
      <c r="A53" t="s">
        <v>95</v>
      </c>
      <c r="B53">
        <v>0</v>
      </c>
      <c r="C53">
        <v>18.899999999999999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88</v>
      </c>
      <c r="N53">
        <v>118.125</v>
      </c>
      <c r="O53">
        <v>123.66562500000001</v>
      </c>
      <c r="P53">
        <v>123.375</v>
      </c>
      <c r="Q53">
        <v>0</v>
      </c>
      <c r="R53">
        <v>42.392195999999998</v>
      </c>
      <c r="S53">
        <v>26.390910000000002</v>
      </c>
      <c r="T53">
        <v>0</v>
      </c>
      <c r="U53">
        <v>415.125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4.4160000000000004</v>
      </c>
      <c r="AS53">
        <v>5.3807999999999998</v>
      </c>
      <c r="AT53">
        <v>15.00135</v>
      </c>
      <c r="AU53">
        <v>0</v>
      </c>
      <c r="AV53">
        <v>9.4499999999999993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2520.1623070000001</v>
      </c>
    </row>
    <row r="54" spans="1:117">
      <c r="A54" t="s">
        <v>96</v>
      </c>
      <c r="B54">
        <v>0</v>
      </c>
      <c r="C54">
        <v>18.899999999999999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88</v>
      </c>
      <c r="N54">
        <v>118.125</v>
      </c>
      <c r="O54">
        <v>123.66562500000001</v>
      </c>
      <c r="P54">
        <v>123.375</v>
      </c>
      <c r="Q54">
        <v>0</v>
      </c>
      <c r="R54">
        <v>42.392195999999998</v>
      </c>
      <c r="S54">
        <v>26.390910000000002</v>
      </c>
      <c r="T54">
        <v>0</v>
      </c>
      <c r="U54">
        <v>415.125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4.4160000000000004</v>
      </c>
      <c r="AS54">
        <v>5.3807999999999998</v>
      </c>
      <c r="AT54">
        <v>15.00135</v>
      </c>
      <c r="AU54">
        <v>0</v>
      </c>
      <c r="AV54">
        <v>9.4499999999999993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2520.1623070000001</v>
      </c>
    </row>
    <row r="55" spans="1:117">
      <c r="A55" t="s">
        <v>97</v>
      </c>
      <c r="B55">
        <v>0</v>
      </c>
      <c r="C55">
        <v>18.899999999999999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88</v>
      </c>
      <c r="N55">
        <v>118.125</v>
      </c>
      <c r="O55">
        <v>123.66562500000001</v>
      </c>
      <c r="P55">
        <v>123.375</v>
      </c>
      <c r="Q55">
        <v>0</v>
      </c>
      <c r="R55">
        <v>42.392195999999998</v>
      </c>
      <c r="S55">
        <v>26.390910000000002</v>
      </c>
      <c r="T55">
        <v>0</v>
      </c>
      <c r="U55">
        <v>415.125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4.4160000000000004</v>
      </c>
      <c r="AS55">
        <v>5.3807999999999998</v>
      </c>
      <c r="AT55">
        <v>15.00135</v>
      </c>
      <c r="AU55">
        <v>0</v>
      </c>
      <c r="AV55">
        <v>9.4499999999999993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2520.1623070000001</v>
      </c>
    </row>
    <row r="56" spans="1:117">
      <c r="A56" t="s">
        <v>98</v>
      </c>
      <c r="B56">
        <v>0</v>
      </c>
      <c r="C56">
        <v>18.899999999999999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88</v>
      </c>
      <c r="N56">
        <v>118.125</v>
      </c>
      <c r="O56">
        <v>123.66562500000001</v>
      </c>
      <c r="P56">
        <v>123.375</v>
      </c>
      <c r="Q56">
        <v>0</v>
      </c>
      <c r="R56">
        <v>42.392195999999998</v>
      </c>
      <c r="S56">
        <v>26.390910000000002</v>
      </c>
      <c r="T56">
        <v>0</v>
      </c>
      <c r="U56">
        <v>415.125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4.4160000000000004</v>
      </c>
      <c r="AS56">
        <v>5.3807999999999998</v>
      </c>
      <c r="AT56">
        <v>15.00135</v>
      </c>
      <c r="AU56">
        <v>0</v>
      </c>
      <c r="AV56">
        <v>9.4499999999999993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2520.1623070000001</v>
      </c>
    </row>
    <row r="57" spans="1:117">
      <c r="A57" t="s">
        <v>99</v>
      </c>
      <c r="B57">
        <v>0</v>
      </c>
      <c r="C57">
        <v>18.899999999999999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88</v>
      </c>
      <c r="N57">
        <v>118.125</v>
      </c>
      <c r="O57">
        <v>123.66562500000001</v>
      </c>
      <c r="P57">
        <v>123.375</v>
      </c>
      <c r="Q57">
        <v>0</v>
      </c>
      <c r="R57">
        <v>42.392195999999998</v>
      </c>
      <c r="S57">
        <v>26.390910000000002</v>
      </c>
      <c r="T57">
        <v>0</v>
      </c>
      <c r="U57">
        <v>415.125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6.2769000000000004</v>
      </c>
      <c r="AQ57">
        <v>0</v>
      </c>
      <c r="AR57">
        <v>4.4160000000000004</v>
      </c>
      <c r="AS57">
        <v>5.3807999999999998</v>
      </c>
      <c r="AT57">
        <v>15.00135</v>
      </c>
      <c r="AU57">
        <v>0</v>
      </c>
      <c r="AV57">
        <v>9.4499999999999993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2526.1830070000001</v>
      </c>
    </row>
    <row r="58" spans="1:117">
      <c r="A58" t="s">
        <v>100</v>
      </c>
      <c r="B58">
        <v>0</v>
      </c>
      <c r="C58">
        <v>18.899999999999999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88</v>
      </c>
      <c r="N58">
        <v>118.125</v>
      </c>
      <c r="O58">
        <v>123.66562500000001</v>
      </c>
      <c r="P58">
        <v>123.375</v>
      </c>
      <c r="Q58">
        <v>0</v>
      </c>
      <c r="R58">
        <v>42.392195999999998</v>
      </c>
      <c r="S58">
        <v>26.390910000000002</v>
      </c>
      <c r="T58">
        <v>0</v>
      </c>
      <c r="U58">
        <v>415.125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6.2769000000000004</v>
      </c>
      <c r="AQ58">
        <v>0</v>
      </c>
      <c r="AR58">
        <v>4.4160000000000004</v>
      </c>
      <c r="AS58">
        <v>5.3807999999999998</v>
      </c>
      <c r="AT58">
        <v>15.00135</v>
      </c>
      <c r="AU58">
        <v>0</v>
      </c>
      <c r="AV58">
        <v>9.4499999999999993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2526.1830070000001</v>
      </c>
    </row>
    <row r="59" spans="1:117">
      <c r="A59" t="s">
        <v>101</v>
      </c>
      <c r="B59">
        <v>0</v>
      </c>
      <c r="C59">
        <v>18.899999999999999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88</v>
      </c>
      <c r="N59">
        <v>118.125</v>
      </c>
      <c r="O59">
        <v>123.66562500000001</v>
      </c>
      <c r="P59">
        <v>123.375</v>
      </c>
      <c r="Q59">
        <v>0</v>
      </c>
      <c r="R59">
        <v>42.392195999999998</v>
      </c>
      <c r="S59">
        <v>26.390910000000002</v>
      </c>
      <c r="T59">
        <v>0</v>
      </c>
      <c r="U59">
        <v>415.125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1.1619999999999999</v>
      </c>
      <c r="AM59">
        <v>0</v>
      </c>
      <c r="AN59">
        <v>0.59302999999999995</v>
      </c>
      <c r="AO59">
        <v>0</v>
      </c>
      <c r="AP59">
        <v>6.2769000000000004</v>
      </c>
      <c r="AQ59">
        <v>0</v>
      </c>
      <c r="AR59">
        <v>4.4160000000000004</v>
      </c>
      <c r="AS59">
        <v>5.3807999999999998</v>
      </c>
      <c r="AT59">
        <v>15.00135</v>
      </c>
      <c r="AU59">
        <v>0</v>
      </c>
      <c r="AV59">
        <v>9.4499999999999993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2525.9506069999998</v>
      </c>
    </row>
    <row r="60" spans="1:117">
      <c r="A60" t="s">
        <v>102</v>
      </c>
      <c r="B60">
        <v>0</v>
      </c>
      <c r="C60">
        <v>18.899999999999999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88</v>
      </c>
      <c r="N60">
        <v>118.125</v>
      </c>
      <c r="O60">
        <v>123.66562500000001</v>
      </c>
      <c r="P60">
        <v>123.375</v>
      </c>
      <c r="Q60">
        <v>0</v>
      </c>
      <c r="R60">
        <v>42.392195999999998</v>
      </c>
      <c r="S60">
        <v>26.390910000000002</v>
      </c>
      <c r="T60">
        <v>0</v>
      </c>
      <c r="U60">
        <v>415.125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1.1619999999999999</v>
      </c>
      <c r="AM60">
        <v>0</v>
      </c>
      <c r="AN60">
        <v>0.59302999999999995</v>
      </c>
      <c r="AO60">
        <v>0</v>
      </c>
      <c r="AP60">
        <v>6.2769000000000004</v>
      </c>
      <c r="AQ60">
        <v>0</v>
      </c>
      <c r="AR60">
        <v>4.4160000000000004</v>
      </c>
      <c r="AS60">
        <v>5.3807999999999998</v>
      </c>
      <c r="AT60">
        <v>15.00135</v>
      </c>
      <c r="AU60">
        <v>0</v>
      </c>
      <c r="AV60">
        <v>9.4499999999999993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2525.9506069999998</v>
      </c>
    </row>
    <row r="61" spans="1:117">
      <c r="A61" t="s">
        <v>103</v>
      </c>
      <c r="B61">
        <v>0</v>
      </c>
      <c r="C61">
        <v>18.899999999999999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88</v>
      </c>
      <c r="N61">
        <v>118.125</v>
      </c>
      <c r="O61">
        <v>123.66562500000001</v>
      </c>
      <c r="P61">
        <v>123.375</v>
      </c>
      <c r="Q61">
        <v>0</v>
      </c>
      <c r="R61">
        <v>42.392195999999998</v>
      </c>
      <c r="S61">
        <v>26.390910000000002</v>
      </c>
      <c r="T61">
        <v>0</v>
      </c>
      <c r="U61">
        <v>415.125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1.1619999999999999</v>
      </c>
      <c r="AM61">
        <v>0</v>
      </c>
      <c r="AN61">
        <v>0.59302999999999995</v>
      </c>
      <c r="AO61">
        <v>0</v>
      </c>
      <c r="AP61">
        <v>0.25619999999999998</v>
      </c>
      <c r="AQ61">
        <v>0</v>
      </c>
      <c r="AR61">
        <v>4.4160000000000004</v>
      </c>
      <c r="AS61">
        <v>5.3807999999999998</v>
      </c>
      <c r="AT61">
        <v>15.00135</v>
      </c>
      <c r="AU61">
        <v>0</v>
      </c>
      <c r="AV61">
        <v>9.4499999999999993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2519.9299069999997</v>
      </c>
    </row>
    <row r="62" spans="1:117">
      <c r="A62" t="s">
        <v>104</v>
      </c>
      <c r="B62">
        <v>0</v>
      </c>
      <c r="C62">
        <v>18.899999999999999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88</v>
      </c>
      <c r="N62">
        <v>118.125</v>
      </c>
      <c r="O62">
        <v>123.66562500000001</v>
      </c>
      <c r="P62">
        <v>123.375</v>
      </c>
      <c r="Q62">
        <v>0</v>
      </c>
      <c r="R62">
        <v>42.392195999999998</v>
      </c>
      <c r="S62">
        <v>26.390910000000002</v>
      </c>
      <c r="T62">
        <v>0</v>
      </c>
      <c r="U62">
        <v>415.125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1.1619999999999999</v>
      </c>
      <c r="AM62">
        <v>0</v>
      </c>
      <c r="AN62">
        <v>0.59302999999999995</v>
      </c>
      <c r="AO62">
        <v>0</v>
      </c>
      <c r="AP62">
        <v>0.25619999999999998</v>
      </c>
      <c r="AQ62">
        <v>0</v>
      </c>
      <c r="AR62">
        <v>4.4160000000000004</v>
      </c>
      <c r="AS62">
        <v>5.3807999999999998</v>
      </c>
      <c r="AT62">
        <v>15.00135</v>
      </c>
      <c r="AU62">
        <v>0</v>
      </c>
      <c r="AV62">
        <v>9.4499999999999993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2519.9299069999997</v>
      </c>
    </row>
    <row r="63" spans="1:117">
      <c r="A63" t="s">
        <v>105</v>
      </c>
      <c r="B63">
        <v>0</v>
      </c>
      <c r="C63">
        <v>18.899999999999999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88</v>
      </c>
      <c r="N63">
        <v>118.125</v>
      </c>
      <c r="O63">
        <v>123.66562500000001</v>
      </c>
      <c r="P63">
        <v>123.375</v>
      </c>
      <c r="Q63">
        <v>0</v>
      </c>
      <c r="R63">
        <v>42.392195999999998</v>
      </c>
      <c r="S63">
        <v>26.390910000000002</v>
      </c>
      <c r="T63">
        <v>0</v>
      </c>
      <c r="U63">
        <v>415.125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0.25619999999999998</v>
      </c>
      <c r="AQ63">
        <v>0</v>
      </c>
      <c r="AR63">
        <v>4.4160000000000004</v>
      </c>
      <c r="AS63">
        <v>5.3807999999999998</v>
      </c>
      <c r="AT63">
        <v>15.00135</v>
      </c>
      <c r="AU63">
        <v>0</v>
      </c>
      <c r="AV63">
        <v>9.4499999999999993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2520.1623070000001</v>
      </c>
    </row>
    <row r="64" spans="1:117">
      <c r="A64" t="s">
        <v>106</v>
      </c>
      <c r="B64">
        <v>0</v>
      </c>
      <c r="C64">
        <v>18.899999999999999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88</v>
      </c>
      <c r="N64">
        <v>118.125</v>
      </c>
      <c r="O64">
        <v>123.66562500000001</v>
      </c>
      <c r="P64">
        <v>123.375</v>
      </c>
      <c r="Q64">
        <v>0</v>
      </c>
      <c r="R64">
        <v>42.392195999999998</v>
      </c>
      <c r="S64">
        <v>26.390910000000002</v>
      </c>
      <c r="T64">
        <v>0</v>
      </c>
      <c r="U64">
        <v>415.125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0.25619999999999998</v>
      </c>
      <c r="AQ64">
        <v>0</v>
      </c>
      <c r="AR64">
        <v>4.4160000000000004</v>
      </c>
      <c r="AS64">
        <v>5.3807999999999998</v>
      </c>
      <c r="AT64">
        <v>15.00135</v>
      </c>
      <c r="AU64">
        <v>0</v>
      </c>
      <c r="AV64">
        <v>9.4499999999999993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2520.1623070000001</v>
      </c>
    </row>
    <row r="65" spans="1:117">
      <c r="A65" t="s">
        <v>107</v>
      </c>
      <c r="B65">
        <v>0</v>
      </c>
      <c r="C65">
        <v>18.899999999999999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88</v>
      </c>
      <c r="N65">
        <v>118.125</v>
      </c>
      <c r="O65">
        <v>123.66562500000001</v>
      </c>
      <c r="P65">
        <v>123.375</v>
      </c>
      <c r="Q65">
        <v>0</v>
      </c>
      <c r="R65">
        <v>42.392195999999998</v>
      </c>
      <c r="S65">
        <v>26.390910000000002</v>
      </c>
      <c r="T65">
        <v>0</v>
      </c>
      <c r="U65">
        <v>415.125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0.25619999999999998</v>
      </c>
      <c r="AQ65">
        <v>15.561</v>
      </c>
      <c r="AR65">
        <v>6.6239999999999997</v>
      </c>
      <c r="AS65">
        <v>5.3807999999999998</v>
      </c>
      <c r="AT65">
        <v>15.00135</v>
      </c>
      <c r="AU65">
        <v>0</v>
      </c>
      <c r="AV65">
        <v>9.4499999999999993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2537.9313069999998</v>
      </c>
    </row>
    <row r="66" spans="1:117">
      <c r="A66" t="s">
        <v>108</v>
      </c>
      <c r="B66">
        <v>0</v>
      </c>
      <c r="C66">
        <v>18.899999999999999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88</v>
      </c>
      <c r="N66">
        <v>118.125</v>
      </c>
      <c r="O66">
        <v>123.66562500000001</v>
      </c>
      <c r="P66">
        <v>123.375</v>
      </c>
      <c r="Q66">
        <v>0</v>
      </c>
      <c r="R66">
        <v>42.392195999999998</v>
      </c>
      <c r="S66">
        <v>26.390910000000002</v>
      </c>
      <c r="T66">
        <v>0</v>
      </c>
      <c r="U66">
        <v>415.125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0.25619999999999998</v>
      </c>
      <c r="AQ66">
        <v>15.561</v>
      </c>
      <c r="AR66">
        <v>6.6239999999999997</v>
      </c>
      <c r="AS66">
        <v>5.3807999999999998</v>
      </c>
      <c r="AT66">
        <v>15.00135</v>
      </c>
      <c r="AU66">
        <v>0</v>
      </c>
      <c r="AV66">
        <v>9.4499999999999993</v>
      </c>
      <c r="AW66">
        <v>53.974200000000003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2537.9313069999998</v>
      </c>
    </row>
    <row r="67" spans="1:117">
      <c r="A67" t="s">
        <v>109</v>
      </c>
      <c r="B67">
        <v>0</v>
      </c>
      <c r="C67">
        <v>18.899999999999999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88</v>
      </c>
      <c r="N67">
        <v>118.125</v>
      </c>
      <c r="O67">
        <v>123.66562500000001</v>
      </c>
      <c r="P67">
        <v>123.375</v>
      </c>
      <c r="Q67">
        <v>0</v>
      </c>
      <c r="R67">
        <v>42.392195999999998</v>
      </c>
      <c r="S67">
        <v>26.390910000000002</v>
      </c>
      <c r="T67">
        <v>0</v>
      </c>
      <c r="U67">
        <v>415.125</v>
      </c>
      <c r="V67">
        <v>18.140333999999999</v>
      </c>
      <c r="W67">
        <v>34.799309999999998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0.25619999999999998</v>
      </c>
      <c r="AQ67">
        <v>31.122</v>
      </c>
      <c r="AR67">
        <v>4.4160000000000004</v>
      </c>
      <c r="AS67">
        <v>5.3807999999999998</v>
      </c>
      <c r="AT67">
        <v>15.00135</v>
      </c>
      <c r="AU67">
        <v>0</v>
      </c>
      <c r="AV67">
        <v>9.4499999999999993</v>
      </c>
      <c r="AW67">
        <v>53.974200000000003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2574.2839589999999</v>
      </c>
    </row>
    <row r="68" spans="1:117">
      <c r="A68" t="s">
        <v>110</v>
      </c>
      <c r="B68">
        <v>0</v>
      </c>
      <c r="C68">
        <v>18.899999999999999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88</v>
      </c>
      <c r="N68">
        <v>118.125</v>
      </c>
      <c r="O68">
        <v>123.66562500000001</v>
      </c>
      <c r="P68">
        <v>123.375</v>
      </c>
      <c r="Q68">
        <v>0</v>
      </c>
      <c r="R68">
        <v>42.392195999999998</v>
      </c>
      <c r="S68">
        <v>26.390910000000002</v>
      </c>
      <c r="T68">
        <v>0</v>
      </c>
      <c r="U68">
        <v>415.125</v>
      </c>
      <c r="V68">
        <v>18.140333999999999</v>
      </c>
      <c r="W68">
        <v>34.799309999999998</v>
      </c>
      <c r="X68">
        <v>147.515625</v>
      </c>
      <c r="Y68">
        <v>0</v>
      </c>
      <c r="Z68">
        <v>6.5208000000000004</v>
      </c>
      <c r="AA68">
        <v>0</v>
      </c>
      <c r="AB68">
        <v>13.17004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0.25619999999999998</v>
      </c>
      <c r="AQ68">
        <v>31.122</v>
      </c>
      <c r="AR68">
        <v>4.4160000000000004</v>
      </c>
      <c r="AS68">
        <v>5.3807999999999998</v>
      </c>
      <c r="AT68">
        <v>15.00135</v>
      </c>
      <c r="AU68">
        <v>0</v>
      </c>
      <c r="AV68">
        <v>9.4499999999999993</v>
      </c>
      <c r="AW68">
        <v>53.974200000000003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2587.4539989999998</v>
      </c>
    </row>
    <row r="69" spans="1:117">
      <c r="A69" t="s">
        <v>111</v>
      </c>
      <c r="B69">
        <v>0</v>
      </c>
      <c r="C69">
        <v>18.899999999999999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88</v>
      </c>
      <c r="N69">
        <v>118.125</v>
      </c>
      <c r="O69">
        <v>123.66562500000001</v>
      </c>
      <c r="P69">
        <v>123.375</v>
      </c>
      <c r="Q69">
        <v>0</v>
      </c>
      <c r="R69">
        <v>42.392195999999998</v>
      </c>
      <c r="S69">
        <v>26.390910000000002</v>
      </c>
      <c r="T69">
        <v>0</v>
      </c>
      <c r="U69">
        <v>415.125</v>
      </c>
      <c r="V69">
        <v>18.140333999999999</v>
      </c>
      <c r="W69">
        <v>34.799309999999998</v>
      </c>
      <c r="X69">
        <v>147.515625</v>
      </c>
      <c r="Y69">
        <v>0</v>
      </c>
      <c r="Z69">
        <v>6.5208000000000004</v>
      </c>
      <c r="AA69">
        <v>0</v>
      </c>
      <c r="AB69">
        <v>13.17004</v>
      </c>
      <c r="AC69">
        <v>0</v>
      </c>
      <c r="AD69">
        <v>0</v>
      </c>
      <c r="AE69">
        <v>32.957704</v>
      </c>
      <c r="AF69">
        <v>8.8740000000000006</v>
      </c>
      <c r="AG69">
        <v>0</v>
      </c>
      <c r="AH69">
        <v>22.728000000000002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0.25619999999999998</v>
      </c>
      <c r="AQ69">
        <v>31.122</v>
      </c>
      <c r="AR69">
        <v>4.4160000000000004</v>
      </c>
      <c r="AS69">
        <v>5.3807999999999998</v>
      </c>
      <c r="AT69">
        <v>15.00135</v>
      </c>
      <c r="AU69">
        <v>0</v>
      </c>
      <c r="AV69">
        <v>18.899999999999999</v>
      </c>
      <c r="AW69">
        <v>53.974200000000003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2636.1108509999999</v>
      </c>
    </row>
    <row r="70" spans="1:117">
      <c r="A70" t="s">
        <v>112</v>
      </c>
      <c r="B70">
        <v>0</v>
      </c>
      <c r="C70">
        <v>18.899999999999999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0</v>
      </c>
      <c r="R70">
        <v>42.392195999999998</v>
      </c>
      <c r="S70">
        <v>26.390910000000002</v>
      </c>
      <c r="T70">
        <v>0</v>
      </c>
      <c r="U70">
        <v>415.125</v>
      </c>
      <c r="V70">
        <v>18.140333999999999</v>
      </c>
      <c r="W70">
        <v>34.799309999999998</v>
      </c>
      <c r="X70">
        <v>147.515625</v>
      </c>
      <c r="Y70">
        <v>0</v>
      </c>
      <c r="Z70">
        <v>2.2000000000000002</v>
      </c>
      <c r="AA70">
        <v>0</v>
      </c>
      <c r="AB70">
        <v>13.17004</v>
      </c>
      <c r="AC70">
        <v>0</v>
      </c>
      <c r="AD70">
        <v>0</v>
      </c>
      <c r="AE70">
        <v>32.957704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0.25619999999999998</v>
      </c>
      <c r="AQ70">
        <v>46.683</v>
      </c>
      <c r="AR70">
        <v>4.4160000000000004</v>
      </c>
      <c r="AS70">
        <v>5.3807999999999998</v>
      </c>
      <c r="AT70">
        <v>15.00135</v>
      </c>
      <c r="AU70">
        <v>0</v>
      </c>
      <c r="AV70">
        <v>18.899999999999999</v>
      </c>
      <c r="AW70">
        <v>53.974200000000003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2671.1048510000005</v>
      </c>
    </row>
    <row r="71" spans="1:117">
      <c r="A71" t="s">
        <v>113</v>
      </c>
      <c r="B71">
        <v>0</v>
      </c>
      <c r="C71">
        <v>18.899999999999999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0</v>
      </c>
      <c r="R71">
        <v>42.392195999999998</v>
      </c>
      <c r="S71">
        <v>26.390910000000002</v>
      </c>
      <c r="T71">
        <v>0</v>
      </c>
      <c r="U71">
        <v>415.125</v>
      </c>
      <c r="V71">
        <v>18.140333999999999</v>
      </c>
      <c r="W71">
        <v>34.799309999999998</v>
      </c>
      <c r="X71">
        <v>147.515625</v>
      </c>
      <c r="Y71">
        <v>0</v>
      </c>
      <c r="Z71">
        <v>2.2000000000000002</v>
      </c>
      <c r="AA71">
        <v>0</v>
      </c>
      <c r="AB71">
        <v>13.17004</v>
      </c>
      <c r="AC71">
        <v>0</v>
      </c>
      <c r="AD71">
        <v>0</v>
      </c>
      <c r="AE71">
        <v>32.957704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6.2769000000000004</v>
      </c>
      <c r="AQ71">
        <v>46.683</v>
      </c>
      <c r="AR71">
        <v>4.4160000000000004</v>
      </c>
      <c r="AS71">
        <v>5.3807999999999998</v>
      </c>
      <c r="AT71">
        <v>15.00135</v>
      </c>
      <c r="AU71">
        <v>0</v>
      </c>
      <c r="AV71">
        <v>18.899999999999999</v>
      </c>
      <c r="AW71">
        <v>53.974200000000003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2700.5164510000004</v>
      </c>
    </row>
    <row r="72" spans="1:117">
      <c r="A72" t="s">
        <v>114</v>
      </c>
      <c r="B72">
        <v>0</v>
      </c>
      <c r="C72">
        <v>18.899999999999999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0</v>
      </c>
      <c r="R72">
        <v>42.392195999999998</v>
      </c>
      <c r="S72">
        <v>26.390910000000002</v>
      </c>
      <c r="T72">
        <v>0</v>
      </c>
      <c r="U72">
        <v>415.125</v>
      </c>
      <c r="V72">
        <v>18.140333999999999</v>
      </c>
      <c r="W72">
        <v>34.799309999999998</v>
      </c>
      <c r="X72">
        <v>147.515625</v>
      </c>
      <c r="Y72">
        <v>0</v>
      </c>
      <c r="Z72">
        <v>2.2000000000000002</v>
      </c>
      <c r="AA72">
        <v>0</v>
      </c>
      <c r="AB72">
        <v>13.17004</v>
      </c>
      <c r="AC72">
        <v>9.6778399999999998</v>
      </c>
      <c r="AD72">
        <v>0</v>
      </c>
      <c r="AE72">
        <v>32.957704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6.2769000000000004</v>
      </c>
      <c r="AQ72">
        <v>46.683</v>
      </c>
      <c r="AR72">
        <v>4.4160000000000004</v>
      </c>
      <c r="AS72">
        <v>5.3807999999999998</v>
      </c>
      <c r="AT72">
        <v>15.00135</v>
      </c>
      <c r="AU72">
        <v>0</v>
      </c>
      <c r="AV72">
        <v>18.899999999999999</v>
      </c>
      <c r="AW72">
        <v>53.974200000000003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2738.1173910000002</v>
      </c>
    </row>
    <row r="73" spans="1:117">
      <c r="A73" t="s">
        <v>115</v>
      </c>
      <c r="B73">
        <v>0</v>
      </c>
      <c r="C73">
        <v>18.899999999999999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0</v>
      </c>
      <c r="R73">
        <v>42.392195999999998</v>
      </c>
      <c r="S73">
        <v>26.390910000000002</v>
      </c>
      <c r="T73">
        <v>0</v>
      </c>
      <c r="U73">
        <v>415.125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26.34008</v>
      </c>
      <c r="AC73">
        <v>19.35568</v>
      </c>
      <c r="AD73">
        <v>7.9260000000000002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0.51239999999999997</v>
      </c>
      <c r="AQ73">
        <v>46.683</v>
      </c>
      <c r="AR73">
        <v>8.8320000000000007</v>
      </c>
      <c r="AS73">
        <v>5.3807999999999998</v>
      </c>
      <c r="AT73">
        <v>15.00135</v>
      </c>
      <c r="AU73">
        <v>0</v>
      </c>
      <c r="AV73">
        <v>18.899999999999999</v>
      </c>
      <c r="AW73">
        <v>53.974200000000003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2818.0820030000004</v>
      </c>
    </row>
    <row r="74" spans="1:117">
      <c r="A74" t="s">
        <v>116</v>
      </c>
      <c r="B74">
        <v>0</v>
      </c>
      <c r="C74">
        <v>18.899999999999999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0</v>
      </c>
      <c r="R74">
        <v>42.392195999999998</v>
      </c>
      <c r="S74">
        <v>26.390910000000002</v>
      </c>
      <c r="T74">
        <v>0</v>
      </c>
      <c r="U74">
        <v>415.125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11.04</v>
      </c>
      <c r="AS74">
        <v>5.3807999999999998</v>
      </c>
      <c r="AT74">
        <v>15.00135</v>
      </c>
      <c r="AU74">
        <v>0</v>
      </c>
      <c r="AV74">
        <v>18.899999999999999</v>
      </c>
      <c r="AW74">
        <v>53.974200000000003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2895.9420670000009</v>
      </c>
    </row>
    <row r="75" spans="1:117">
      <c r="A75" t="s">
        <v>117</v>
      </c>
      <c r="B75">
        <v>0</v>
      </c>
      <c r="C75">
        <v>18.899999999999999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0</v>
      </c>
      <c r="R75">
        <v>42.392195999999998</v>
      </c>
      <c r="S75">
        <v>26.390910000000002</v>
      </c>
      <c r="T75">
        <v>0</v>
      </c>
      <c r="U75">
        <v>415.125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16.268000000000001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39.744</v>
      </c>
      <c r="AS75">
        <v>5.3807999999999998</v>
      </c>
      <c r="AT75">
        <v>15.00135</v>
      </c>
      <c r="AU75">
        <v>0</v>
      </c>
      <c r="AV75">
        <v>18.899999999999999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2979.3901030000006</v>
      </c>
    </row>
    <row r="76" spans="1:117">
      <c r="A76" t="s">
        <v>118</v>
      </c>
      <c r="B76">
        <v>0</v>
      </c>
      <c r="C76">
        <v>18.899999999999999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0</v>
      </c>
      <c r="R76">
        <v>42.392195999999998</v>
      </c>
      <c r="S76">
        <v>26.390910000000002</v>
      </c>
      <c r="T76">
        <v>0</v>
      </c>
      <c r="U76">
        <v>415.125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39.744</v>
      </c>
      <c r="AS76">
        <v>5.3807999999999998</v>
      </c>
      <c r="AT76">
        <v>15.00135</v>
      </c>
      <c r="AU76">
        <v>0</v>
      </c>
      <c r="AV76">
        <v>18.899999999999999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3047.0901390000008</v>
      </c>
    </row>
    <row r="77" spans="1:117">
      <c r="A77" t="s">
        <v>119</v>
      </c>
      <c r="B77">
        <v>0</v>
      </c>
      <c r="C77">
        <v>18.899999999999999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0</v>
      </c>
      <c r="R77">
        <v>42.392195999999998</v>
      </c>
      <c r="S77">
        <v>26.390910000000002</v>
      </c>
      <c r="T77">
        <v>0</v>
      </c>
      <c r="U77">
        <v>415.125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6.6239999999999997</v>
      </c>
      <c r="AS77">
        <v>5.3807999999999998</v>
      </c>
      <c r="AT77">
        <v>15.00135</v>
      </c>
      <c r="AU77">
        <v>0</v>
      </c>
      <c r="AV77">
        <v>9.4499999999999993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3004.5201390000002</v>
      </c>
    </row>
    <row r="78" spans="1:117">
      <c r="A78" t="s">
        <v>120</v>
      </c>
      <c r="B78">
        <v>0</v>
      </c>
      <c r="C78">
        <v>18.899999999999999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0</v>
      </c>
      <c r="R78">
        <v>42.392195999999998</v>
      </c>
      <c r="S78">
        <v>26.390910000000002</v>
      </c>
      <c r="T78">
        <v>0</v>
      </c>
      <c r="U78">
        <v>415.125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4.4160000000000004</v>
      </c>
      <c r="AS78">
        <v>5.3807999999999998</v>
      </c>
      <c r="AT78">
        <v>15.00135</v>
      </c>
      <c r="AU78">
        <v>0</v>
      </c>
      <c r="AV78">
        <v>9.4499999999999993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2994.5467390000003</v>
      </c>
    </row>
    <row r="79" spans="1:117">
      <c r="A79" t="s">
        <v>121</v>
      </c>
      <c r="B79">
        <v>0</v>
      </c>
      <c r="C79">
        <v>18.899999999999999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88</v>
      </c>
      <c r="N79">
        <v>118.125</v>
      </c>
      <c r="O79">
        <v>123.66562500000001</v>
      </c>
      <c r="P79">
        <v>123.375</v>
      </c>
      <c r="Q79">
        <v>0</v>
      </c>
      <c r="R79">
        <v>42.392195999999998</v>
      </c>
      <c r="S79">
        <v>26.390910000000002</v>
      </c>
      <c r="T79">
        <v>0</v>
      </c>
      <c r="U79">
        <v>415.125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4.4160000000000004</v>
      </c>
      <c r="AS79">
        <v>5.3807999999999998</v>
      </c>
      <c r="AT79">
        <v>15.00135</v>
      </c>
      <c r="AU79">
        <v>0</v>
      </c>
      <c r="AV79">
        <v>9.4499999999999993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2976.0411390000004</v>
      </c>
    </row>
    <row r="80" spans="1:117">
      <c r="A80" t="s">
        <v>122</v>
      </c>
      <c r="B80">
        <v>0</v>
      </c>
      <c r="C80">
        <v>18.899999999999999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88</v>
      </c>
      <c r="N80">
        <v>118.125</v>
      </c>
      <c r="O80">
        <v>123.66562500000001</v>
      </c>
      <c r="P80">
        <v>123.375</v>
      </c>
      <c r="Q80">
        <v>0</v>
      </c>
      <c r="R80">
        <v>42.392195999999998</v>
      </c>
      <c r="S80">
        <v>26.390910000000002</v>
      </c>
      <c r="T80">
        <v>0</v>
      </c>
      <c r="U80">
        <v>415.125</v>
      </c>
      <c r="V80">
        <v>18.140333999999999</v>
      </c>
      <c r="W80">
        <v>34.799309999999998</v>
      </c>
      <c r="X80">
        <v>147.515625</v>
      </c>
      <c r="Y80">
        <v>0</v>
      </c>
      <c r="Z80">
        <v>1.1000000000000001</v>
      </c>
      <c r="AA80">
        <v>14.04936</v>
      </c>
      <c r="AB80">
        <v>26.34008</v>
      </c>
      <c r="AC80">
        <v>9.6778399999999998</v>
      </c>
      <c r="AD80">
        <v>16.908799999999999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4.4160000000000004</v>
      </c>
      <c r="AS80">
        <v>5.3807999999999998</v>
      </c>
      <c r="AT80">
        <v>15.00135</v>
      </c>
      <c r="AU80">
        <v>0</v>
      </c>
      <c r="AV80">
        <v>9.4499999999999993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2797.1482430000005</v>
      </c>
    </row>
    <row r="81" spans="1:117">
      <c r="A81" t="s">
        <v>123</v>
      </c>
      <c r="B81">
        <v>0</v>
      </c>
      <c r="C81">
        <v>18.899999999999999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88</v>
      </c>
      <c r="N81">
        <v>118.125</v>
      </c>
      <c r="O81">
        <v>123.66562500000001</v>
      </c>
      <c r="P81">
        <v>123.375</v>
      </c>
      <c r="Q81">
        <v>0</v>
      </c>
      <c r="R81">
        <v>42.392195999999998</v>
      </c>
      <c r="S81">
        <v>26.390910000000002</v>
      </c>
      <c r="T81">
        <v>0</v>
      </c>
      <c r="U81">
        <v>415.125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5.3807999999999998</v>
      </c>
      <c r="AT81">
        <v>15.00135</v>
      </c>
      <c r="AU81">
        <v>0</v>
      </c>
      <c r="AV81">
        <v>9.4499999999999993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2710.2635910000004</v>
      </c>
    </row>
    <row r="82" spans="1:117">
      <c r="A82" t="s">
        <v>124</v>
      </c>
      <c r="B82">
        <v>0</v>
      </c>
      <c r="C82">
        <v>18.899999999999999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88</v>
      </c>
      <c r="N82">
        <v>118.125</v>
      </c>
      <c r="O82">
        <v>123.66562500000001</v>
      </c>
      <c r="P82">
        <v>123.375</v>
      </c>
      <c r="Q82">
        <v>0</v>
      </c>
      <c r="R82">
        <v>42.392195999999998</v>
      </c>
      <c r="S82">
        <v>26.390910000000002</v>
      </c>
      <c r="T82">
        <v>0</v>
      </c>
      <c r="U82">
        <v>415.125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11.04</v>
      </c>
      <c r="AS82">
        <v>5.3807999999999998</v>
      </c>
      <c r="AT82">
        <v>15.00135</v>
      </c>
      <c r="AU82">
        <v>0</v>
      </c>
      <c r="AV82">
        <v>9.4499999999999993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2671.4600909999999</v>
      </c>
    </row>
    <row r="83" spans="1:117">
      <c r="A83" t="s">
        <v>125</v>
      </c>
      <c r="B83">
        <v>0</v>
      </c>
      <c r="C83">
        <v>18.899999999999999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92</v>
      </c>
      <c r="N83">
        <v>118.125</v>
      </c>
      <c r="O83">
        <v>123.66562500000001</v>
      </c>
      <c r="P83">
        <v>123.375</v>
      </c>
      <c r="Q83">
        <v>0</v>
      </c>
      <c r="R83">
        <v>42.392195999999998</v>
      </c>
      <c r="S83">
        <v>26.390910000000002</v>
      </c>
      <c r="T83">
        <v>0</v>
      </c>
      <c r="U83">
        <v>415.125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39.744</v>
      </c>
      <c r="AS83">
        <v>5.3807999999999998</v>
      </c>
      <c r="AT83">
        <v>15.00135</v>
      </c>
      <c r="AU83">
        <v>0</v>
      </c>
      <c r="AV83">
        <v>9.4499999999999993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2684.1915509999999</v>
      </c>
    </row>
    <row r="84" spans="1:117">
      <c r="A84" t="s">
        <v>126</v>
      </c>
      <c r="B84">
        <v>0</v>
      </c>
      <c r="C84">
        <v>18.899999999999999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92</v>
      </c>
      <c r="N84">
        <v>118.125</v>
      </c>
      <c r="O84">
        <v>123.66562500000001</v>
      </c>
      <c r="P84">
        <v>123.375</v>
      </c>
      <c r="Q84">
        <v>0</v>
      </c>
      <c r="R84">
        <v>42.392195999999998</v>
      </c>
      <c r="S84">
        <v>26.390910000000002</v>
      </c>
      <c r="T84">
        <v>0</v>
      </c>
      <c r="U84">
        <v>415.125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39.744</v>
      </c>
      <c r="AS84">
        <v>5.3807999999999998</v>
      </c>
      <c r="AT84">
        <v>15.00135</v>
      </c>
      <c r="AU84">
        <v>0</v>
      </c>
      <c r="AV84">
        <v>9.4499999999999993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2673.409251</v>
      </c>
    </row>
    <row r="85" spans="1:117">
      <c r="A85" t="s">
        <v>127</v>
      </c>
      <c r="B85">
        <v>0</v>
      </c>
      <c r="C85">
        <v>18.899999999999999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123.66562500000001</v>
      </c>
      <c r="P85">
        <v>123.375</v>
      </c>
      <c r="Q85">
        <v>0</v>
      </c>
      <c r="R85">
        <v>42.392195999999998</v>
      </c>
      <c r="S85">
        <v>26.390910000000002</v>
      </c>
      <c r="T85">
        <v>0</v>
      </c>
      <c r="U85">
        <v>415.125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8.8320000000000007</v>
      </c>
      <c r="AS85">
        <v>5.3807999999999998</v>
      </c>
      <c r="AT85">
        <v>15.00135</v>
      </c>
      <c r="AU85">
        <v>0</v>
      </c>
      <c r="AV85">
        <v>9.4499999999999993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2610.3872109999998</v>
      </c>
    </row>
    <row r="86" spans="1:117">
      <c r="A86" t="s">
        <v>128</v>
      </c>
      <c r="B86">
        <v>0</v>
      </c>
      <c r="C86">
        <v>18.899999999999999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123.66562500000001</v>
      </c>
      <c r="P86">
        <v>123.375</v>
      </c>
      <c r="Q86">
        <v>0</v>
      </c>
      <c r="R86">
        <v>42.392195999999998</v>
      </c>
      <c r="S86">
        <v>26.390910000000002</v>
      </c>
      <c r="T86">
        <v>0</v>
      </c>
      <c r="U86">
        <v>415.125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0.51239999999999997</v>
      </c>
      <c r="AQ86">
        <v>31.122</v>
      </c>
      <c r="AR86">
        <v>6.6239999999999997</v>
      </c>
      <c r="AS86">
        <v>5.3807999999999998</v>
      </c>
      <c r="AT86">
        <v>15.00135</v>
      </c>
      <c r="AU86">
        <v>0</v>
      </c>
      <c r="AV86">
        <v>9.4499999999999993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2576.1393589999998</v>
      </c>
    </row>
    <row r="87" spans="1:117">
      <c r="A87" t="s">
        <v>129</v>
      </c>
      <c r="B87">
        <v>0</v>
      </c>
      <c r="C87">
        <v>19.95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123.66562500000001</v>
      </c>
      <c r="P87">
        <v>123.375</v>
      </c>
      <c r="Q87">
        <v>0</v>
      </c>
      <c r="R87">
        <v>42.392195999999998</v>
      </c>
      <c r="S87">
        <v>26.390910000000002</v>
      </c>
      <c r="T87">
        <v>0</v>
      </c>
      <c r="U87">
        <v>415.125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0.51239999999999997</v>
      </c>
      <c r="AQ87">
        <v>31.122</v>
      </c>
      <c r="AR87">
        <v>6.6239999999999997</v>
      </c>
      <c r="AS87">
        <v>5.3807999999999998</v>
      </c>
      <c r="AT87">
        <v>15.00135</v>
      </c>
      <c r="AU87">
        <v>0</v>
      </c>
      <c r="AV87">
        <v>9.9749999999999996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2577.7143590000001</v>
      </c>
    </row>
    <row r="88" spans="1:117">
      <c r="A88" t="s">
        <v>130</v>
      </c>
      <c r="B88">
        <v>0</v>
      </c>
      <c r="C88">
        <v>19.95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118.125</v>
      </c>
      <c r="O88">
        <v>123.66562500000001</v>
      </c>
      <c r="P88">
        <v>123.375</v>
      </c>
      <c r="Q88">
        <v>0</v>
      </c>
      <c r="R88">
        <v>42.392195999999998</v>
      </c>
      <c r="S88">
        <v>26.390910000000002</v>
      </c>
      <c r="T88">
        <v>0</v>
      </c>
      <c r="U88">
        <v>415.125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0.51239999999999997</v>
      </c>
      <c r="AQ88">
        <v>15.561</v>
      </c>
      <c r="AR88">
        <v>6.6239999999999997</v>
      </c>
      <c r="AS88">
        <v>5.3807999999999998</v>
      </c>
      <c r="AT88">
        <v>15.00135</v>
      </c>
      <c r="AU88">
        <v>0</v>
      </c>
      <c r="AV88">
        <v>9.9749999999999996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2562.1533590000004</v>
      </c>
    </row>
    <row r="89" spans="1:117">
      <c r="A89" t="s">
        <v>131</v>
      </c>
      <c r="B89">
        <v>0</v>
      </c>
      <c r="C89">
        <v>19.95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118.125</v>
      </c>
      <c r="O89">
        <v>123.66562500000001</v>
      </c>
      <c r="P89">
        <v>123.375</v>
      </c>
      <c r="Q89">
        <v>0</v>
      </c>
      <c r="R89">
        <v>42.392195999999998</v>
      </c>
      <c r="S89">
        <v>26.390910000000002</v>
      </c>
      <c r="T89">
        <v>0</v>
      </c>
      <c r="U89">
        <v>415.125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0.51239999999999997</v>
      </c>
      <c r="AQ89">
        <v>0</v>
      </c>
      <c r="AR89">
        <v>6.6239999999999997</v>
      </c>
      <c r="AS89">
        <v>5.3807999999999998</v>
      </c>
      <c r="AT89">
        <v>15.00135</v>
      </c>
      <c r="AU89">
        <v>0</v>
      </c>
      <c r="AV89">
        <v>9.9749999999999996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2546.7009590000002</v>
      </c>
    </row>
    <row r="90" spans="1:117">
      <c r="A90" t="s">
        <v>132</v>
      </c>
      <c r="B90">
        <v>0</v>
      </c>
      <c r="C90">
        <v>19.95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118.125</v>
      </c>
      <c r="O90">
        <v>123.66562500000001</v>
      </c>
      <c r="P90">
        <v>123.375</v>
      </c>
      <c r="Q90">
        <v>0</v>
      </c>
      <c r="R90">
        <v>42.392195999999998</v>
      </c>
      <c r="S90">
        <v>26.390910000000002</v>
      </c>
      <c r="T90">
        <v>0</v>
      </c>
      <c r="U90">
        <v>415.125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0.51239999999999997</v>
      </c>
      <c r="AQ90">
        <v>0</v>
      </c>
      <c r="AR90">
        <v>12.144</v>
      </c>
      <c r="AS90">
        <v>5.3807999999999998</v>
      </c>
      <c r="AT90">
        <v>15.00135</v>
      </c>
      <c r="AU90">
        <v>0</v>
      </c>
      <c r="AV90">
        <v>9.9749999999999996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2552.2209589999998</v>
      </c>
    </row>
    <row r="91" spans="1:117">
      <c r="A91" t="s">
        <v>133</v>
      </c>
      <c r="B91">
        <v>0</v>
      </c>
      <c r="C91">
        <v>19.95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118.125</v>
      </c>
      <c r="O91">
        <v>123.66562500000001</v>
      </c>
      <c r="P91">
        <v>123.375</v>
      </c>
      <c r="Q91">
        <v>0</v>
      </c>
      <c r="R91">
        <v>42.392195999999998</v>
      </c>
      <c r="S91">
        <v>26.390910000000002</v>
      </c>
      <c r="T91">
        <v>0</v>
      </c>
      <c r="U91">
        <v>415.125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0.51239999999999997</v>
      </c>
      <c r="AQ91">
        <v>0</v>
      </c>
      <c r="AR91">
        <v>12.144</v>
      </c>
      <c r="AS91">
        <v>5.3807999999999998</v>
      </c>
      <c r="AT91">
        <v>15.00135</v>
      </c>
      <c r="AU91">
        <v>0</v>
      </c>
      <c r="AV91">
        <v>9.9749999999999996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2552.2209589999998</v>
      </c>
    </row>
    <row r="92" spans="1:117">
      <c r="A92" t="s">
        <v>134</v>
      </c>
      <c r="B92">
        <v>0</v>
      </c>
      <c r="C92">
        <v>19.95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118.125</v>
      </c>
      <c r="O92">
        <v>123.66562500000001</v>
      </c>
      <c r="P92">
        <v>123.375</v>
      </c>
      <c r="Q92">
        <v>0</v>
      </c>
      <c r="R92">
        <v>42.392195999999998</v>
      </c>
      <c r="S92">
        <v>26.390910000000002</v>
      </c>
      <c r="T92">
        <v>0</v>
      </c>
      <c r="U92">
        <v>415.125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0.51239999999999997</v>
      </c>
      <c r="AQ92">
        <v>0</v>
      </c>
      <c r="AR92">
        <v>12.144</v>
      </c>
      <c r="AS92">
        <v>5.3807999999999998</v>
      </c>
      <c r="AT92">
        <v>15.00135</v>
      </c>
      <c r="AU92">
        <v>0</v>
      </c>
      <c r="AV92">
        <v>9.9749999999999996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2535.7421069999996</v>
      </c>
    </row>
    <row r="93" spans="1:117">
      <c r="A93" t="s">
        <v>135</v>
      </c>
      <c r="B93">
        <v>0</v>
      </c>
      <c r="C93">
        <v>19.95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118.125</v>
      </c>
      <c r="O93">
        <v>123.66562500000001</v>
      </c>
      <c r="P93">
        <v>123.375</v>
      </c>
      <c r="Q93">
        <v>0</v>
      </c>
      <c r="R93">
        <v>42.392195999999998</v>
      </c>
      <c r="S93">
        <v>26.390910000000002</v>
      </c>
      <c r="T93">
        <v>0</v>
      </c>
      <c r="U93">
        <v>415.125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15.00135</v>
      </c>
      <c r="AU93">
        <v>0</v>
      </c>
      <c r="AV93">
        <v>9.9749999999999996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2530.2221070000001</v>
      </c>
    </row>
    <row r="94" spans="1:117">
      <c r="A94" t="s">
        <v>136</v>
      </c>
      <c r="B94">
        <v>0</v>
      </c>
      <c r="C94">
        <v>19.95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118.125</v>
      </c>
      <c r="O94">
        <v>123.66562500000001</v>
      </c>
      <c r="P94">
        <v>123.375</v>
      </c>
      <c r="Q94">
        <v>0</v>
      </c>
      <c r="R94">
        <v>42.392195999999998</v>
      </c>
      <c r="S94">
        <v>26.390910000000002</v>
      </c>
      <c r="T94">
        <v>0</v>
      </c>
      <c r="U94">
        <v>415.125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15.00135</v>
      </c>
      <c r="AU94">
        <v>0</v>
      </c>
      <c r="AV94">
        <v>9.9749999999999996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2530.2221070000001</v>
      </c>
    </row>
    <row r="95" spans="1:117">
      <c r="A95" t="s">
        <v>137</v>
      </c>
      <c r="B95">
        <v>0</v>
      </c>
      <c r="C95">
        <v>19.95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118.125</v>
      </c>
      <c r="O95">
        <v>123.66562500000001</v>
      </c>
      <c r="P95">
        <v>123.375</v>
      </c>
      <c r="Q95">
        <v>0</v>
      </c>
      <c r="R95">
        <v>42.392195999999998</v>
      </c>
      <c r="S95">
        <v>26.390910000000002</v>
      </c>
      <c r="T95">
        <v>0</v>
      </c>
      <c r="U95">
        <v>415.125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0</v>
      </c>
      <c r="AR95">
        <v>4.4160000000000004</v>
      </c>
      <c r="AS95">
        <v>5.3807999999999998</v>
      </c>
      <c r="AT95">
        <v>15.00135</v>
      </c>
      <c r="AU95">
        <v>0</v>
      </c>
      <c r="AV95">
        <v>9.9749999999999996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2518.2105070000002</v>
      </c>
    </row>
    <row r="96" spans="1:117">
      <c r="A96" t="s">
        <v>138</v>
      </c>
      <c r="B96">
        <v>0</v>
      </c>
      <c r="C96">
        <v>19.95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118.125</v>
      </c>
      <c r="O96">
        <v>123.66562500000001</v>
      </c>
      <c r="P96">
        <v>123.375</v>
      </c>
      <c r="Q96">
        <v>0</v>
      </c>
      <c r="R96">
        <v>42.392195999999998</v>
      </c>
      <c r="S96">
        <v>26.390910000000002</v>
      </c>
      <c r="T96">
        <v>0</v>
      </c>
      <c r="U96">
        <v>415.125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0.51239999999999997</v>
      </c>
      <c r="AQ96">
        <v>0</v>
      </c>
      <c r="AR96">
        <v>4.4160000000000004</v>
      </c>
      <c r="AS96">
        <v>5.3807999999999998</v>
      </c>
      <c r="AT96">
        <v>15.00135</v>
      </c>
      <c r="AU96">
        <v>0</v>
      </c>
      <c r="AV96">
        <v>9.9749999999999996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2518.2105070000002</v>
      </c>
    </row>
    <row r="97" spans="1:117">
      <c r="A97" t="s">
        <v>139</v>
      </c>
      <c r="B97">
        <v>0</v>
      </c>
      <c r="C97">
        <v>19.95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118.125</v>
      </c>
      <c r="O97">
        <v>123.66562500000001</v>
      </c>
      <c r="P97">
        <v>123.375</v>
      </c>
      <c r="Q97">
        <v>0</v>
      </c>
      <c r="R97">
        <v>42.392195999999998</v>
      </c>
      <c r="S97">
        <v>26.390910000000002</v>
      </c>
      <c r="T97">
        <v>0</v>
      </c>
      <c r="U97">
        <v>415.125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0.51239999999999997</v>
      </c>
      <c r="AQ97">
        <v>0</v>
      </c>
      <c r="AR97">
        <v>3.3119999999999998</v>
      </c>
      <c r="AS97">
        <v>4.7081999999999997</v>
      </c>
      <c r="AT97">
        <v>15.00135</v>
      </c>
      <c r="AU97">
        <v>0</v>
      </c>
      <c r="AV97">
        <v>9.9749999999999996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2516.4339070000001</v>
      </c>
    </row>
    <row r="98" spans="1:117">
      <c r="A98" t="s">
        <v>140</v>
      </c>
      <c r="B98">
        <v>0</v>
      </c>
      <c r="C98">
        <v>19.95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118.125</v>
      </c>
      <c r="O98">
        <v>123.66562500000001</v>
      </c>
      <c r="P98">
        <v>123.375</v>
      </c>
      <c r="Q98">
        <v>0</v>
      </c>
      <c r="R98">
        <v>42.392195999999998</v>
      </c>
      <c r="S98">
        <v>26.390910000000002</v>
      </c>
      <c r="T98">
        <v>0</v>
      </c>
      <c r="U98">
        <v>415.125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5.3807999999999998</v>
      </c>
      <c r="AT98">
        <v>15.00135</v>
      </c>
      <c r="AU98">
        <v>0</v>
      </c>
      <c r="AV98">
        <v>9.9749999999999996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2517.106507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0.46305000000000063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16.393149047999994</v>
      </c>
      <c r="L99">
        <f t="shared" si="2"/>
        <v>10.450439999999999</v>
      </c>
      <c r="M99">
        <f t="shared" si="2"/>
        <v>2.1280000000000001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9.9629999999999992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5.3561199999999982E-2</v>
      </c>
      <c r="AA99">
        <f t="shared" si="2"/>
        <v>9.0843679999999996E-2</v>
      </c>
      <c r="AB99">
        <f t="shared" si="2"/>
        <v>0.16789134999999988</v>
      </c>
      <c r="AC99">
        <f t="shared" si="2"/>
        <v>0.11138302400000002</v>
      </c>
      <c r="AD99">
        <f t="shared" si="2"/>
        <v>0.10961195650000001</v>
      </c>
      <c r="AE99">
        <f t="shared" si="2"/>
        <v>0.35429531799999991</v>
      </c>
      <c r="AF99">
        <f t="shared" si="2"/>
        <v>0.24502100000000024</v>
      </c>
      <c r="AG99">
        <f t="shared" si="2"/>
        <v>0</v>
      </c>
      <c r="AH99">
        <f t="shared" si="2"/>
        <v>0.64393632500000009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0.26203100000000029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2.7733650000000009E-2</v>
      </c>
      <c r="AQ99">
        <f t="shared" si="2"/>
        <v>0.46745999999999999</v>
      </c>
      <c r="AR99">
        <f t="shared" si="2"/>
        <v>0.22781040000000038</v>
      </c>
      <c r="AS99">
        <f t="shared" si="2"/>
        <v>0.1793487900000004</v>
      </c>
      <c r="AT99">
        <f t="shared" si="2"/>
        <v>0.36003239999999997</v>
      </c>
      <c r="AU99">
        <f t="shared" si="2"/>
        <v>0</v>
      </c>
      <c r="AV99">
        <f t="shared" si="2"/>
        <v>0.25042500000000018</v>
      </c>
      <c r="AW99">
        <f t="shared" si="2"/>
        <v>1.3034172000000011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63.091657776500007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235</v>
      </c>
      <c r="M3">
        <v>88</v>
      </c>
      <c r="N3">
        <v>118.125</v>
      </c>
      <c r="O3">
        <v>123.66562500000001</v>
      </c>
      <c r="P3">
        <v>123.375</v>
      </c>
      <c r="Q3">
        <v>0</v>
      </c>
      <c r="R3">
        <v>29.428785999999999</v>
      </c>
      <c r="S3">
        <v>10</v>
      </c>
      <c r="T3">
        <v>0</v>
      </c>
      <c r="U3">
        <v>414.625</v>
      </c>
      <c r="V3">
        <v>8.9671000000000003</v>
      </c>
      <c r="W3">
        <v>24.284199999999998</v>
      </c>
      <c r="X3">
        <v>109.7908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39.744</v>
      </c>
      <c r="AS3">
        <v>16.680479999999999</v>
      </c>
      <c r="AT3">
        <v>14.999955999999999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1775.4989770000002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235</v>
      </c>
      <c r="M4">
        <v>88</v>
      </c>
      <c r="N4">
        <v>118.125</v>
      </c>
      <c r="O4">
        <v>123.66562500000001</v>
      </c>
      <c r="P4">
        <v>123.375</v>
      </c>
      <c r="Q4">
        <v>0</v>
      </c>
      <c r="R4">
        <v>29.617699999999999</v>
      </c>
      <c r="S4">
        <v>10</v>
      </c>
      <c r="T4">
        <v>0</v>
      </c>
      <c r="U4">
        <v>415.125</v>
      </c>
      <c r="V4">
        <v>8.9671000000000003</v>
      </c>
      <c r="W4">
        <v>24.284199999999998</v>
      </c>
      <c r="X4">
        <v>97.790800000000004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39.744</v>
      </c>
      <c r="AS4">
        <v>16.680479999999999</v>
      </c>
      <c r="AT4">
        <v>14.999955999999999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1764.1878910000003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235</v>
      </c>
      <c r="M5">
        <v>88</v>
      </c>
      <c r="N5">
        <v>118.125</v>
      </c>
      <c r="O5">
        <v>123.66562500000001</v>
      </c>
      <c r="P5">
        <v>123.375</v>
      </c>
      <c r="Q5">
        <v>0</v>
      </c>
      <c r="R5">
        <v>19</v>
      </c>
      <c r="S5">
        <v>10</v>
      </c>
      <c r="T5">
        <v>0</v>
      </c>
      <c r="U5">
        <v>415.125</v>
      </c>
      <c r="V5">
        <v>4</v>
      </c>
      <c r="W5">
        <v>24.284199999999998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4.4160000000000004</v>
      </c>
      <c r="AS5">
        <v>16.680479999999999</v>
      </c>
      <c r="AT5">
        <v>14.999955999999999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1713.2750910000002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235</v>
      </c>
      <c r="M6">
        <v>88</v>
      </c>
      <c r="N6">
        <v>118.125</v>
      </c>
      <c r="O6">
        <v>123.66562500000001</v>
      </c>
      <c r="P6">
        <v>123.375</v>
      </c>
      <c r="Q6">
        <v>0</v>
      </c>
      <c r="R6">
        <v>19</v>
      </c>
      <c r="S6">
        <v>10</v>
      </c>
      <c r="T6">
        <v>0</v>
      </c>
      <c r="U6">
        <v>415.125</v>
      </c>
      <c r="V6">
        <v>4</v>
      </c>
      <c r="W6">
        <v>24.284199999999998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4.4160000000000004</v>
      </c>
      <c r="AS6">
        <v>16.680479999999999</v>
      </c>
      <c r="AT6">
        <v>14.999955999999999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1713.2750910000002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235</v>
      </c>
      <c r="M7">
        <v>88</v>
      </c>
      <c r="N7">
        <v>118.125</v>
      </c>
      <c r="O7">
        <v>123.66562500000001</v>
      </c>
      <c r="P7">
        <v>123.375</v>
      </c>
      <c r="Q7">
        <v>0</v>
      </c>
      <c r="R7">
        <v>19</v>
      </c>
      <c r="S7">
        <v>10</v>
      </c>
      <c r="T7">
        <v>0</v>
      </c>
      <c r="U7">
        <v>415.125</v>
      </c>
      <c r="V7">
        <v>4</v>
      </c>
      <c r="W7">
        <v>24.284199999999998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4.4160000000000004</v>
      </c>
      <c r="AS7">
        <v>16.680479999999999</v>
      </c>
      <c r="AT7">
        <v>14.999955999999999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1713.2750910000002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235</v>
      </c>
      <c r="M8">
        <v>88</v>
      </c>
      <c r="N8">
        <v>118.125</v>
      </c>
      <c r="O8">
        <v>123.66562500000001</v>
      </c>
      <c r="P8">
        <v>123.375</v>
      </c>
      <c r="Q8">
        <v>0</v>
      </c>
      <c r="R8">
        <v>19</v>
      </c>
      <c r="S8">
        <v>10</v>
      </c>
      <c r="T8">
        <v>0</v>
      </c>
      <c r="U8">
        <v>415.125</v>
      </c>
      <c r="V8">
        <v>4</v>
      </c>
      <c r="W8">
        <v>24.284199999999998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4.4160000000000004</v>
      </c>
      <c r="AS8">
        <v>16.680479999999999</v>
      </c>
      <c r="AT8">
        <v>14.999955999999999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1713.2750910000002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235</v>
      </c>
      <c r="M9">
        <v>88</v>
      </c>
      <c r="N9">
        <v>118.125</v>
      </c>
      <c r="O9">
        <v>123.66562500000001</v>
      </c>
      <c r="P9">
        <v>123.375</v>
      </c>
      <c r="Q9">
        <v>0</v>
      </c>
      <c r="R9">
        <v>19</v>
      </c>
      <c r="S9">
        <v>10</v>
      </c>
      <c r="T9">
        <v>0</v>
      </c>
      <c r="U9">
        <v>415.125</v>
      </c>
      <c r="V9">
        <v>4</v>
      </c>
      <c r="W9">
        <v>24.284199999999998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6.2769000000000004</v>
      </c>
      <c r="AQ9">
        <v>0</v>
      </c>
      <c r="AR9">
        <v>4.4160000000000004</v>
      </c>
      <c r="AS9">
        <v>6.0533999999999999</v>
      </c>
      <c r="AT9">
        <v>14.999955999999999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1708.4125110000002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235</v>
      </c>
      <c r="M10">
        <v>88</v>
      </c>
      <c r="N10">
        <v>118.125</v>
      </c>
      <c r="O10">
        <v>123.66562500000001</v>
      </c>
      <c r="P10">
        <v>123.375</v>
      </c>
      <c r="Q10">
        <v>0</v>
      </c>
      <c r="R10">
        <v>19</v>
      </c>
      <c r="S10">
        <v>10</v>
      </c>
      <c r="T10">
        <v>0</v>
      </c>
      <c r="U10">
        <v>415.125</v>
      </c>
      <c r="V10">
        <v>4</v>
      </c>
      <c r="W10">
        <v>24.284199999999998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6.2769000000000004</v>
      </c>
      <c r="AQ10">
        <v>0</v>
      </c>
      <c r="AR10">
        <v>4.4160000000000004</v>
      </c>
      <c r="AS10">
        <v>6.0533999999999999</v>
      </c>
      <c r="AT10">
        <v>14.999955999999999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1708.4125110000002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235</v>
      </c>
      <c r="M11">
        <v>88</v>
      </c>
      <c r="N11">
        <v>118.125</v>
      </c>
      <c r="O11">
        <v>123.66562500000001</v>
      </c>
      <c r="P11">
        <v>123.375</v>
      </c>
      <c r="Q11">
        <v>0</v>
      </c>
      <c r="R11">
        <v>19</v>
      </c>
      <c r="S11">
        <v>10</v>
      </c>
      <c r="T11">
        <v>0</v>
      </c>
      <c r="U11">
        <v>415.125</v>
      </c>
      <c r="V11">
        <v>4</v>
      </c>
      <c r="W11">
        <v>24.284199999999998</v>
      </c>
      <c r="X11">
        <v>97.790800000000004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6.2769000000000004</v>
      </c>
      <c r="AQ11">
        <v>0</v>
      </c>
      <c r="AR11">
        <v>4.4160000000000004</v>
      </c>
      <c r="AS11">
        <v>6.0533999999999999</v>
      </c>
      <c r="AT11">
        <v>14.999955999999999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1708.4125110000002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235</v>
      </c>
      <c r="M12">
        <v>88</v>
      </c>
      <c r="N12">
        <v>118.125</v>
      </c>
      <c r="O12">
        <v>123.66562500000001</v>
      </c>
      <c r="P12">
        <v>123.375</v>
      </c>
      <c r="Q12">
        <v>0</v>
      </c>
      <c r="R12">
        <v>19</v>
      </c>
      <c r="S12">
        <v>10</v>
      </c>
      <c r="T12">
        <v>0</v>
      </c>
      <c r="U12">
        <v>415.125</v>
      </c>
      <c r="V12">
        <v>4</v>
      </c>
      <c r="W12">
        <v>24.284199999999998</v>
      </c>
      <c r="X12">
        <v>97.790800000000004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4.4160000000000004</v>
      </c>
      <c r="AS12">
        <v>6.0533999999999999</v>
      </c>
      <c r="AT12">
        <v>14.999955999999999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1702.6480110000002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235</v>
      </c>
      <c r="M13">
        <v>88</v>
      </c>
      <c r="N13">
        <v>118.125</v>
      </c>
      <c r="O13">
        <v>123.66562500000001</v>
      </c>
      <c r="P13">
        <v>123.375</v>
      </c>
      <c r="Q13">
        <v>0</v>
      </c>
      <c r="R13">
        <v>17</v>
      </c>
      <c r="S13">
        <v>8</v>
      </c>
      <c r="T13">
        <v>0</v>
      </c>
      <c r="U13">
        <v>415.125</v>
      </c>
      <c r="V13">
        <v>3.87</v>
      </c>
      <c r="W13">
        <v>14</v>
      </c>
      <c r="X13">
        <v>53.031944000000003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4.4160000000000004</v>
      </c>
      <c r="AS13">
        <v>6.0533999999999999</v>
      </c>
      <c r="AT13">
        <v>14.999955999999999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1643.4749550000001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235</v>
      </c>
      <c r="M14">
        <v>88</v>
      </c>
      <c r="N14">
        <v>118.125</v>
      </c>
      <c r="O14">
        <v>123.66562500000001</v>
      </c>
      <c r="P14">
        <v>123.375</v>
      </c>
      <c r="Q14">
        <v>0</v>
      </c>
      <c r="R14">
        <v>17</v>
      </c>
      <c r="S14">
        <v>8</v>
      </c>
      <c r="T14">
        <v>0</v>
      </c>
      <c r="U14">
        <v>415.125</v>
      </c>
      <c r="V14">
        <v>3.87</v>
      </c>
      <c r="W14">
        <v>14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4.4160000000000004</v>
      </c>
      <c r="AS14">
        <v>6.0533999999999999</v>
      </c>
      <c r="AT14">
        <v>14.999955999999999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1638.4430110000001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235</v>
      </c>
      <c r="M15">
        <v>88</v>
      </c>
      <c r="N15">
        <v>118.125</v>
      </c>
      <c r="O15">
        <v>123.66562500000001</v>
      </c>
      <c r="P15">
        <v>123.375</v>
      </c>
      <c r="Q15">
        <v>0</v>
      </c>
      <c r="R15">
        <v>17</v>
      </c>
      <c r="S15">
        <v>8</v>
      </c>
      <c r="T15">
        <v>0</v>
      </c>
      <c r="U15">
        <v>415.125</v>
      </c>
      <c r="V15">
        <v>3.87</v>
      </c>
      <c r="W15">
        <v>14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12.782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3.9744000000000002</v>
      </c>
      <c r="AS15">
        <v>6.0533999999999999</v>
      </c>
      <c r="AT15">
        <v>14.999955999999999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1658.2630110000002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235</v>
      </c>
      <c r="M16">
        <v>88</v>
      </c>
      <c r="N16">
        <v>118.125</v>
      </c>
      <c r="O16">
        <v>123.66562500000001</v>
      </c>
      <c r="P16">
        <v>123.375</v>
      </c>
      <c r="Q16">
        <v>0</v>
      </c>
      <c r="R16">
        <v>17</v>
      </c>
      <c r="S16">
        <v>8</v>
      </c>
      <c r="T16">
        <v>0</v>
      </c>
      <c r="U16">
        <v>415.125</v>
      </c>
      <c r="V16">
        <v>3.87</v>
      </c>
      <c r="W16">
        <v>14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70.882000000000005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3.9744000000000002</v>
      </c>
      <c r="AS16">
        <v>6.0533999999999999</v>
      </c>
      <c r="AT16">
        <v>14.999955999999999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1716.3630110000004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235</v>
      </c>
      <c r="M17">
        <v>88</v>
      </c>
      <c r="N17">
        <v>118.125</v>
      </c>
      <c r="O17">
        <v>123.66562500000001</v>
      </c>
      <c r="P17">
        <v>123.375</v>
      </c>
      <c r="Q17">
        <v>0</v>
      </c>
      <c r="R17">
        <v>17</v>
      </c>
      <c r="S17">
        <v>8</v>
      </c>
      <c r="T17">
        <v>0</v>
      </c>
      <c r="U17">
        <v>415.125</v>
      </c>
      <c r="V17">
        <v>3.87</v>
      </c>
      <c r="W17">
        <v>14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70.882000000000005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3.9744000000000002</v>
      </c>
      <c r="AS17">
        <v>6.0533999999999999</v>
      </c>
      <c r="AT17">
        <v>14.999955999999999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1716.3630110000004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235</v>
      </c>
      <c r="M18">
        <v>88</v>
      </c>
      <c r="N18">
        <v>118.125</v>
      </c>
      <c r="O18">
        <v>123.66562500000001</v>
      </c>
      <c r="P18">
        <v>123.375</v>
      </c>
      <c r="Q18">
        <v>0</v>
      </c>
      <c r="R18">
        <v>17</v>
      </c>
      <c r="S18">
        <v>8</v>
      </c>
      <c r="T18">
        <v>0</v>
      </c>
      <c r="U18">
        <v>415.125</v>
      </c>
      <c r="V18">
        <v>3.87</v>
      </c>
      <c r="W18">
        <v>14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70.882000000000005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3.9744000000000002</v>
      </c>
      <c r="AS18">
        <v>6.0533999999999999</v>
      </c>
      <c r="AT18">
        <v>14.999955999999999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1716.3630110000004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235</v>
      </c>
      <c r="M19">
        <v>88</v>
      </c>
      <c r="N19">
        <v>118.125</v>
      </c>
      <c r="O19">
        <v>123.66562500000001</v>
      </c>
      <c r="P19">
        <v>123.375</v>
      </c>
      <c r="Q19">
        <v>0</v>
      </c>
      <c r="R19">
        <v>17</v>
      </c>
      <c r="S19">
        <v>8</v>
      </c>
      <c r="T19">
        <v>0</v>
      </c>
      <c r="U19">
        <v>415.125</v>
      </c>
      <c r="V19">
        <v>3.87</v>
      </c>
      <c r="W19">
        <v>14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70.882000000000005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3.9744000000000002</v>
      </c>
      <c r="AS19">
        <v>6.0533999999999999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1716.3630110000004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235</v>
      </c>
      <c r="M20">
        <v>88</v>
      </c>
      <c r="N20">
        <v>118.125</v>
      </c>
      <c r="O20">
        <v>123.66562500000001</v>
      </c>
      <c r="P20">
        <v>123.375</v>
      </c>
      <c r="Q20">
        <v>0</v>
      </c>
      <c r="R20">
        <v>17</v>
      </c>
      <c r="S20">
        <v>8</v>
      </c>
      <c r="T20">
        <v>0</v>
      </c>
      <c r="U20">
        <v>415.125</v>
      </c>
      <c r="V20">
        <v>3.87</v>
      </c>
      <c r="W20">
        <v>24.284199999999998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12.782</v>
      </c>
      <c r="AM20">
        <v>0</v>
      </c>
      <c r="AN20">
        <v>0.59302999999999995</v>
      </c>
      <c r="AO20">
        <v>0</v>
      </c>
      <c r="AP20">
        <v>0.51239999999999997</v>
      </c>
      <c r="AQ20">
        <v>0</v>
      </c>
      <c r="AR20">
        <v>3.9744000000000002</v>
      </c>
      <c r="AS20">
        <v>6.0533999999999999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1668.5472110000003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235</v>
      </c>
      <c r="M21">
        <v>88</v>
      </c>
      <c r="N21">
        <v>118.125</v>
      </c>
      <c r="O21">
        <v>123.66562500000001</v>
      </c>
      <c r="P21">
        <v>123.375</v>
      </c>
      <c r="Q21">
        <v>0</v>
      </c>
      <c r="R21">
        <v>17</v>
      </c>
      <c r="S21">
        <v>8</v>
      </c>
      <c r="T21">
        <v>0</v>
      </c>
      <c r="U21">
        <v>415.125</v>
      </c>
      <c r="V21">
        <v>3.87</v>
      </c>
      <c r="W21">
        <v>24.284199999999998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0</v>
      </c>
      <c r="AR21">
        <v>3.9744000000000002</v>
      </c>
      <c r="AS21">
        <v>6.0533999999999999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1706.9504110000003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235</v>
      </c>
      <c r="M22">
        <v>88</v>
      </c>
      <c r="N22">
        <v>118.125</v>
      </c>
      <c r="O22">
        <v>123.66562500000001</v>
      </c>
      <c r="P22">
        <v>123.375</v>
      </c>
      <c r="Q22">
        <v>0</v>
      </c>
      <c r="R22">
        <v>17</v>
      </c>
      <c r="S22">
        <v>8</v>
      </c>
      <c r="T22">
        <v>0</v>
      </c>
      <c r="U22">
        <v>415.125</v>
      </c>
      <c r="V22">
        <v>3.87</v>
      </c>
      <c r="W22">
        <v>24.284199999999998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14.742000000000001</v>
      </c>
      <c r="AR22">
        <v>3.9744000000000002</v>
      </c>
      <c r="AS22">
        <v>6.0533999999999999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1721.6924110000002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235</v>
      </c>
      <c r="M23">
        <v>88</v>
      </c>
      <c r="N23">
        <v>118.125</v>
      </c>
      <c r="O23">
        <v>123.66562500000001</v>
      </c>
      <c r="P23">
        <v>123.375</v>
      </c>
      <c r="Q23">
        <v>0</v>
      </c>
      <c r="R23">
        <v>21.287541999999998</v>
      </c>
      <c r="S23">
        <v>8</v>
      </c>
      <c r="T23">
        <v>0</v>
      </c>
      <c r="U23">
        <v>415.125</v>
      </c>
      <c r="V23">
        <v>8.0588309999999996</v>
      </c>
      <c r="W23">
        <v>24.284199999999998</v>
      </c>
      <c r="X23">
        <v>97.790800000000004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15.561</v>
      </c>
      <c r="AR23">
        <v>3.9744000000000002</v>
      </c>
      <c r="AS23">
        <v>6.0533999999999999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1810.6366760000003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235</v>
      </c>
      <c r="M24">
        <v>88</v>
      </c>
      <c r="N24">
        <v>118.125</v>
      </c>
      <c r="O24">
        <v>123.66562500000001</v>
      </c>
      <c r="P24">
        <v>123.375</v>
      </c>
      <c r="Q24">
        <v>0</v>
      </c>
      <c r="R24">
        <v>28.420135999999999</v>
      </c>
      <c r="S24">
        <v>8</v>
      </c>
      <c r="T24">
        <v>0</v>
      </c>
      <c r="U24">
        <v>415.125</v>
      </c>
      <c r="V24">
        <v>8.9671000000000003</v>
      </c>
      <c r="W24">
        <v>24.284199999999998</v>
      </c>
      <c r="X24">
        <v>128.04990000000001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3.9744000000000002</v>
      </c>
      <c r="AS24">
        <v>6.0533999999999999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1933.4376390000004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532</v>
      </c>
      <c r="L25">
        <v>234.11</v>
      </c>
      <c r="M25">
        <v>88</v>
      </c>
      <c r="N25">
        <v>118.125</v>
      </c>
      <c r="O25">
        <v>123.66562500000001</v>
      </c>
      <c r="P25">
        <v>123.375</v>
      </c>
      <c r="Q25">
        <v>0</v>
      </c>
      <c r="R25">
        <v>35.747166</v>
      </c>
      <c r="S25">
        <v>8</v>
      </c>
      <c r="T25">
        <v>0</v>
      </c>
      <c r="U25">
        <v>415.125</v>
      </c>
      <c r="V25">
        <v>13.532500000000001</v>
      </c>
      <c r="W25">
        <v>28.760397000000001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31.122</v>
      </c>
      <c r="AR25">
        <v>3.9744000000000002</v>
      </c>
      <c r="AS25">
        <v>6.0533999999999999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2057.3219910000003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591.61500000000001</v>
      </c>
      <c r="L26">
        <v>234.11</v>
      </c>
      <c r="M26">
        <v>88</v>
      </c>
      <c r="N26">
        <v>118.125</v>
      </c>
      <c r="O26">
        <v>123.66562500000001</v>
      </c>
      <c r="P26">
        <v>123.375</v>
      </c>
      <c r="Q26">
        <v>0</v>
      </c>
      <c r="R26">
        <v>36.412999999999997</v>
      </c>
      <c r="S26">
        <v>7.92</v>
      </c>
      <c r="T26">
        <v>0</v>
      </c>
      <c r="U26">
        <v>415.125</v>
      </c>
      <c r="V26">
        <v>13.532500000000001</v>
      </c>
      <c r="W26">
        <v>33.905453999999999</v>
      </c>
      <c r="X26">
        <v>147.515625</v>
      </c>
      <c r="Y26">
        <v>0</v>
      </c>
      <c r="Z26">
        <v>1.1000000000000001</v>
      </c>
      <c r="AA26">
        <v>0</v>
      </c>
      <c r="AB26">
        <v>26.34008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3.9744000000000002</v>
      </c>
      <c r="AS26">
        <v>6.0533999999999999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2204.0024640000001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591.61500000000001</v>
      </c>
      <c r="L27">
        <v>241.94</v>
      </c>
      <c r="M27">
        <v>88</v>
      </c>
      <c r="N27">
        <v>118.125</v>
      </c>
      <c r="O27">
        <v>123.66562500000001</v>
      </c>
      <c r="P27">
        <v>123.375</v>
      </c>
      <c r="Q27">
        <v>0</v>
      </c>
      <c r="R27">
        <v>42.313746999999999</v>
      </c>
      <c r="S27">
        <v>16.208123000000001</v>
      </c>
      <c r="T27">
        <v>0</v>
      </c>
      <c r="U27">
        <v>415.125</v>
      </c>
      <c r="V27">
        <v>15.305569999999999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0.51239999999999997</v>
      </c>
      <c r="AQ27">
        <v>46.683</v>
      </c>
      <c r="AR27">
        <v>3.9744000000000002</v>
      </c>
      <c r="AS27">
        <v>6.0533999999999999</v>
      </c>
      <c r="AT27">
        <v>14.999955999999999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2306.0308019999998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606.97389999999996</v>
      </c>
      <c r="L28">
        <v>309.48739999999998</v>
      </c>
      <c r="M28">
        <v>88</v>
      </c>
      <c r="N28">
        <v>118.125</v>
      </c>
      <c r="O28">
        <v>123.66562500000001</v>
      </c>
      <c r="P28">
        <v>123.375</v>
      </c>
      <c r="Q28">
        <v>0</v>
      </c>
      <c r="R28">
        <v>42.390099999999997</v>
      </c>
      <c r="S28">
        <v>26.3901</v>
      </c>
      <c r="T28">
        <v>0</v>
      </c>
      <c r="U28">
        <v>415.125</v>
      </c>
      <c r="V28">
        <v>18.119721999999999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29.58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3.9744000000000002</v>
      </c>
      <c r="AS28">
        <v>6.0533999999999999</v>
      </c>
      <c r="AT28">
        <v>14.999955999999999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2509.1857520000008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378.00746299999997</v>
      </c>
      <c r="M29">
        <v>88</v>
      </c>
      <c r="N29">
        <v>118.125</v>
      </c>
      <c r="O29">
        <v>123.66562500000001</v>
      </c>
      <c r="P29">
        <v>123.375</v>
      </c>
      <c r="Q29">
        <v>0</v>
      </c>
      <c r="R29">
        <v>42.392195999999998</v>
      </c>
      <c r="S29">
        <v>26.3901</v>
      </c>
      <c r="T29">
        <v>0</v>
      </c>
      <c r="U29">
        <v>415.125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4.4160000000000004</v>
      </c>
      <c r="AS29">
        <v>6.0533999999999999</v>
      </c>
      <c r="AT29">
        <v>14.999955999999999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2676.7843500000004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88</v>
      </c>
      <c r="N30">
        <v>118.125</v>
      </c>
      <c r="O30">
        <v>123.66562500000001</v>
      </c>
      <c r="P30">
        <v>123.375</v>
      </c>
      <c r="Q30">
        <v>0</v>
      </c>
      <c r="R30">
        <v>42.392195999999998</v>
      </c>
      <c r="S30">
        <v>26.3901</v>
      </c>
      <c r="T30">
        <v>0</v>
      </c>
      <c r="U30">
        <v>415.125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29.58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4.4160000000000004</v>
      </c>
      <c r="AS30">
        <v>6.0533999999999999</v>
      </c>
      <c r="AT30">
        <v>14.999955999999999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2751.4782990000008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88</v>
      </c>
      <c r="N31">
        <v>118.125</v>
      </c>
      <c r="O31">
        <v>123.66562500000001</v>
      </c>
      <c r="P31">
        <v>123.375</v>
      </c>
      <c r="Q31">
        <v>0</v>
      </c>
      <c r="R31">
        <v>42.392195999999998</v>
      </c>
      <c r="S31">
        <v>26.3901</v>
      </c>
      <c r="T31">
        <v>0</v>
      </c>
      <c r="U31">
        <v>415.125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29.58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6.6239999999999997</v>
      </c>
      <c r="AS31">
        <v>6.0533999999999999</v>
      </c>
      <c r="AT31">
        <v>14.999955999999999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2756.7166990000005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88</v>
      </c>
      <c r="N32">
        <v>118.125</v>
      </c>
      <c r="O32">
        <v>123.66562500000001</v>
      </c>
      <c r="P32">
        <v>123.375</v>
      </c>
      <c r="Q32">
        <v>0</v>
      </c>
      <c r="R32">
        <v>42.392195999999998</v>
      </c>
      <c r="S32">
        <v>26.3901</v>
      </c>
      <c r="T32">
        <v>0</v>
      </c>
      <c r="U32">
        <v>415.125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29.58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8.8320000000000007</v>
      </c>
      <c r="AS32">
        <v>6.0533999999999999</v>
      </c>
      <c r="AT32">
        <v>14.999955999999999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2758.9246990000006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88</v>
      </c>
      <c r="N33">
        <v>118.125</v>
      </c>
      <c r="O33">
        <v>123.66562500000001</v>
      </c>
      <c r="P33">
        <v>123.375</v>
      </c>
      <c r="Q33">
        <v>0</v>
      </c>
      <c r="R33">
        <v>42.392195999999998</v>
      </c>
      <c r="S33">
        <v>26.3901</v>
      </c>
      <c r="T33">
        <v>0</v>
      </c>
      <c r="U33">
        <v>415.125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29.58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39.744</v>
      </c>
      <c r="AS33">
        <v>6.0533999999999999</v>
      </c>
      <c r="AT33">
        <v>14.999955999999999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2767.8662990000007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88</v>
      </c>
      <c r="N34">
        <v>118.125</v>
      </c>
      <c r="O34">
        <v>123.66562500000001</v>
      </c>
      <c r="P34">
        <v>123.375</v>
      </c>
      <c r="Q34">
        <v>0</v>
      </c>
      <c r="R34">
        <v>42.392195999999998</v>
      </c>
      <c r="S34">
        <v>26.3901</v>
      </c>
      <c r="T34">
        <v>0</v>
      </c>
      <c r="U34">
        <v>415.125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16.478852</v>
      </c>
      <c r="AF34">
        <v>19.72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39.744</v>
      </c>
      <c r="AS34">
        <v>6.0533999999999999</v>
      </c>
      <c r="AT34">
        <v>14.999955999999999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2649.5131590000005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88</v>
      </c>
      <c r="N35">
        <v>118.125</v>
      </c>
      <c r="O35">
        <v>123.66562500000001</v>
      </c>
      <c r="P35">
        <v>123.375</v>
      </c>
      <c r="Q35">
        <v>0</v>
      </c>
      <c r="R35">
        <v>42.392195999999998</v>
      </c>
      <c r="S35">
        <v>26.3901</v>
      </c>
      <c r="T35">
        <v>0</v>
      </c>
      <c r="U35">
        <v>415.125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9.6778399999999998</v>
      </c>
      <c r="AD35">
        <v>7.9260000000000002</v>
      </c>
      <c r="AE35">
        <v>16.478852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4.4160000000000004</v>
      </c>
      <c r="AS35">
        <v>5.3807999999999998</v>
      </c>
      <c r="AT35">
        <v>14.999955999999999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2559.9467870000003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88</v>
      </c>
      <c r="N36">
        <v>118.125</v>
      </c>
      <c r="O36">
        <v>123.66562500000001</v>
      </c>
      <c r="P36">
        <v>123.375</v>
      </c>
      <c r="Q36">
        <v>0</v>
      </c>
      <c r="R36">
        <v>42.392195999999998</v>
      </c>
      <c r="S36">
        <v>26.3901</v>
      </c>
      <c r="T36">
        <v>0</v>
      </c>
      <c r="U36">
        <v>415.125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4.4160000000000004</v>
      </c>
      <c r="AS36">
        <v>5.3807999999999998</v>
      </c>
      <c r="AT36">
        <v>14.999955999999999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2469.9648550000006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88</v>
      </c>
      <c r="N37">
        <v>118.125</v>
      </c>
      <c r="O37">
        <v>123.66562500000001</v>
      </c>
      <c r="P37">
        <v>123.375</v>
      </c>
      <c r="Q37">
        <v>0</v>
      </c>
      <c r="R37">
        <v>42.392195999999998</v>
      </c>
      <c r="S37">
        <v>26.3901</v>
      </c>
      <c r="T37">
        <v>0</v>
      </c>
      <c r="U37">
        <v>415.125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4.4160000000000004</v>
      </c>
      <c r="AS37">
        <v>5.3807999999999998</v>
      </c>
      <c r="AT37">
        <v>14.999955999999999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2438.5933550000004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88</v>
      </c>
      <c r="N38">
        <v>118.125</v>
      </c>
      <c r="O38">
        <v>123.66562500000001</v>
      </c>
      <c r="P38">
        <v>123.375</v>
      </c>
      <c r="Q38">
        <v>0</v>
      </c>
      <c r="R38">
        <v>42.392195999999998</v>
      </c>
      <c r="S38">
        <v>26.3901</v>
      </c>
      <c r="T38">
        <v>0</v>
      </c>
      <c r="U38">
        <v>415.125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0.25619999999999998</v>
      </c>
      <c r="AQ38">
        <v>46.683</v>
      </c>
      <c r="AR38">
        <v>4.4160000000000004</v>
      </c>
      <c r="AS38">
        <v>5.3807999999999998</v>
      </c>
      <c r="AT38">
        <v>14.999955999999999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2428.4058550000004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0</v>
      </c>
      <c r="R39">
        <v>42.392195999999998</v>
      </c>
      <c r="S39">
        <v>26.3901</v>
      </c>
      <c r="T39">
        <v>0</v>
      </c>
      <c r="U39">
        <v>415.125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0.25619999999999998</v>
      </c>
      <c r="AQ39">
        <v>46.683</v>
      </c>
      <c r="AR39">
        <v>39.744</v>
      </c>
      <c r="AS39">
        <v>5.3807999999999998</v>
      </c>
      <c r="AT39">
        <v>14.999955999999999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2444.5097550000005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0</v>
      </c>
      <c r="R40">
        <v>42.392195999999998</v>
      </c>
      <c r="S40">
        <v>26.3901</v>
      </c>
      <c r="T40">
        <v>0</v>
      </c>
      <c r="U40">
        <v>415.125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0.25619999999999998</v>
      </c>
      <c r="AQ40">
        <v>46.683</v>
      </c>
      <c r="AR40">
        <v>39.744</v>
      </c>
      <c r="AS40">
        <v>5.3807999999999998</v>
      </c>
      <c r="AT40">
        <v>14.999955999999999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2444.5097550000005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621.39120000000003</v>
      </c>
      <c r="L41">
        <v>435.15660000000003</v>
      </c>
      <c r="M41">
        <v>88</v>
      </c>
      <c r="N41">
        <v>118.125</v>
      </c>
      <c r="O41">
        <v>123.66562500000001</v>
      </c>
      <c r="P41">
        <v>123.375</v>
      </c>
      <c r="Q41">
        <v>0</v>
      </c>
      <c r="R41">
        <v>42.390099999999997</v>
      </c>
      <c r="S41">
        <v>21.293600000000001</v>
      </c>
      <c r="T41">
        <v>0</v>
      </c>
      <c r="U41">
        <v>415.125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0.25619999999999998</v>
      </c>
      <c r="AQ41">
        <v>37.421999999999997</v>
      </c>
      <c r="AR41">
        <v>4.4160000000000004</v>
      </c>
      <c r="AS41">
        <v>5.3807999999999998</v>
      </c>
      <c r="AT41">
        <v>14.999955999999999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2333.1055980000006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616.61500000000001</v>
      </c>
      <c r="L42">
        <v>435.15660000000003</v>
      </c>
      <c r="M42">
        <v>88</v>
      </c>
      <c r="N42">
        <v>118.125</v>
      </c>
      <c r="O42">
        <v>123.66562500000001</v>
      </c>
      <c r="P42">
        <v>123.375</v>
      </c>
      <c r="Q42">
        <v>0</v>
      </c>
      <c r="R42">
        <v>42.390099999999997</v>
      </c>
      <c r="S42">
        <v>21.293600000000001</v>
      </c>
      <c r="T42">
        <v>0</v>
      </c>
      <c r="U42">
        <v>415.125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0.25619999999999998</v>
      </c>
      <c r="AQ42">
        <v>31.122</v>
      </c>
      <c r="AR42">
        <v>4.4160000000000004</v>
      </c>
      <c r="AS42">
        <v>5.3807999999999998</v>
      </c>
      <c r="AT42">
        <v>14.999955999999999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2322.0293980000001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636.61447899999996</v>
      </c>
      <c r="L43">
        <v>435.15660000000003</v>
      </c>
      <c r="M43">
        <v>88</v>
      </c>
      <c r="N43">
        <v>118.125</v>
      </c>
      <c r="O43">
        <v>123.66562500000001</v>
      </c>
      <c r="P43">
        <v>123.375</v>
      </c>
      <c r="Q43">
        <v>0</v>
      </c>
      <c r="R43">
        <v>42.390099999999997</v>
      </c>
      <c r="S43">
        <v>21.293600000000001</v>
      </c>
      <c r="T43">
        <v>0</v>
      </c>
      <c r="U43">
        <v>415.125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16.268000000000001</v>
      </c>
      <c r="AM43">
        <v>0</v>
      </c>
      <c r="AN43">
        <v>0.59302999999999995</v>
      </c>
      <c r="AO43">
        <v>0</v>
      </c>
      <c r="AP43">
        <v>0.25619999999999998</v>
      </c>
      <c r="AQ43">
        <v>31.122</v>
      </c>
      <c r="AR43">
        <v>4.4160000000000004</v>
      </c>
      <c r="AS43">
        <v>5.3807999999999998</v>
      </c>
      <c r="AT43">
        <v>14.999955999999999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2356.9024770000001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596.61500000000001</v>
      </c>
      <c r="L44">
        <v>412.66919999999999</v>
      </c>
      <c r="M44">
        <v>88</v>
      </c>
      <c r="N44">
        <v>118.125</v>
      </c>
      <c r="O44">
        <v>123.66562500000001</v>
      </c>
      <c r="P44">
        <v>123.375</v>
      </c>
      <c r="Q44">
        <v>0</v>
      </c>
      <c r="R44">
        <v>42.390099999999997</v>
      </c>
      <c r="S44">
        <v>16.590499999999999</v>
      </c>
      <c r="T44">
        <v>0</v>
      </c>
      <c r="U44">
        <v>415.125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0.25619999999999998</v>
      </c>
      <c r="AQ44">
        <v>15.561</v>
      </c>
      <c r="AR44">
        <v>4.4160000000000004</v>
      </c>
      <c r="AS44">
        <v>5.3807999999999998</v>
      </c>
      <c r="AT44">
        <v>14.999955999999999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2328.7654980000007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591.61500000000001</v>
      </c>
      <c r="L45">
        <v>408.66919999999999</v>
      </c>
      <c r="M45">
        <v>88</v>
      </c>
      <c r="N45">
        <v>118.125</v>
      </c>
      <c r="O45">
        <v>123.66562500000001</v>
      </c>
      <c r="P45">
        <v>123.375</v>
      </c>
      <c r="Q45">
        <v>0</v>
      </c>
      <c r="R45">
        <v>36.622999999999998</v>
      </c>
      <c r="S45">
        <v>9.7899999999999991</v>
      </c>
      <c r="T45">
        <v>0</v>
      </c>
      <c r="U45">
        <v>415.125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0.25619999999999998</v>
      </c>
      <c r="AQ45">
        <v>12.6</v>
      </c>
      <c r="AR45">
        <v>4.4160000000000004</v>
      </c>
      <c r="AS45">
        <v>24.75168</v>
      </c>
      <c r="AT45">
        <v>14.999955999999999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2307.1289259999999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591.61500000000001</v>
      </c>
      <c r="L46">
        <v>408.66919999999999</v>
      </c>
      <c r="M46">
        <v>88</v>
      </c>
      <c r="N46">
        <v>118.125</v>
      </c>
      <c r="O46">
        <v>123.66562500000001</v>
      </c>
      <c r="P46">
        <v>123.375</v>
      </c>
      <c r="Q46">
        <v>0</v>
      </c>
      <c r="R46">
        <v>36.622999999999998</v>
      </c>
      <c r="S46">
        <v>9.7899999999999991</v>
      </c>
      <c r="T46">
        <v>0</v>
      </c>
      <c r="U46">
        <v>415.125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0.25619999999999998</v>
      </c>
      <c r="AQ46">
        <v>0</v>
      </c>
      <c r="AR46">
        <v>39.744</v>
      </c>
      <c r="AS46">
        <v>24.75168</v>
      </c>
      <c r="AT46">
        <v>14.999955999999999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2329.8569259999999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591.61500000000001</v>
      </c>
      <c r="L47">
        <v>431.07433099999997</v>
      </c>
      <c r="M47">
        <v>88</v>
      </c>
      <c r="N47">
        <v>118.125</v>
      </c>
      <c r="O47">
        <v>123.66562500000001</v>
      </c>
      <c r="P47">
        <v>123.375</v>
      </c>
      <c r="Q47">
        <v>0</v>
      </c>
      <c r="R47">
        <v>42.390099999999997</v>
      </c>
      <c r="S47">
        <v>9.7899999999999991</v>
      </c>
      <c r="T47">
        <v>0</v>
      </c>
      <c r="U47">
        <v>415.125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70.882000000000005</v>
      </c>
      <c r="AM47">
        <v>0</v>
      </c>
      <c r="AN47">
        <v>0.59302999999999995</v>
      </c>
      <c r="AO47">
        <v>0</v>
      </c>
      <c r="AP47">
        <v>0.25619999999999998</v>
      </c>
      <c r="AQ47">
        <v>0</v>
      </c>
      <c r="AR47">
        <v>39.744</v>
      </c>
      <c r="AS47">
        <v>24.75168</v>
      </c>
      <c r="AT47">
        <v>14.999955999999999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2358.0291570000004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591.61500000000001</v>
      </c>
      <c r="L48">
        <v>385.48739999999998</v>
      </c>
      <c r="M48">
        <v>88</v>
      </c>
      <c r="N48">
        <v>118.125</v>
      </c>
      <c r="O48">
        <v>123.66562500000001</v>
      </c>
      <c r="P48">
        <v>123.375</v>
      </c>
      <c r="Q48">
        <v>0</v>
      </c>
      <c r="R48">
        <v>36.622999999999998</v>
      </c>
      <c r="S48">
        <v>9.7899999999999991</v>
      </c>
      <c r="T48">
        <v>0</v>
      </c>
      <c r="U48">
        <v>415.125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16.268000000000001</v>
      </c>
      <c r="AM48">
        <v>0</v>
      </c>
      <c r="AN48">
        <v>0.59302999999999995</v>
      </c>
      <c r="AO48">
        <v>0</v>
      </c>
      <c r="AP48">
        <v>0.25619999999999998</v>
      </c>
      <c r="AQ48">
        <v>0</v>
      </c>
      <c r="AR48">
        <v>4.4160000000000004</v>
      </c>
      <c r="AS48">
        <v>24.75168</v>
      </c>
      <c r="AT48">
        <v>14.999955999999999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2216.7331260000001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621.61500000000001</v>
      </c>
      <c r="L49">
        <v>385.48739999999998</v>
      </c>
      <c r="M49">
        <v>88</v>
      </c>
      <c r="N49">
        <v>118.125</v>
      </c>
      <c r="O49">
        <v>123.66562500000001</v>
      </c>
      <c r="P49">
        <v>123.375</v>
      </c>
      <c r="Q49">
        <v>0</v>
      </c>
      <c r="R49">
        <v>42.390099999999997</v>
      </c>
      <c r="S49">
        <v>14.4931</v>
      </c>
      <c r="T49">
        <v>0</v>
      </c>
      <c r="U49">
        <v>415.125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4.4160000000000004</v>
      </c>
      <c r="AS49">
        <v>24.75168</v>
      </c>
      <c r="AT49">
        <v>14.999955999999999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2242.3297260000004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621.61500000000001</v>
      </c>
      <c r="L50">
        <v>385.48739999999998</v>
      </c>
      <c r="M50">
        <v>88</v>
      </c>
      <c r="N50">
        <v>118.125</v>
      </c>
      <c r="O50">
        <v>123.66562500000001</v>
      </c>
      <c r="P50">
        <v>123.375</v>
      </c>
      <c r="Q50">
        <v>0</v>
      </c>
      <c r="R50">
        <v>42.390099999999997</v>
      </c>
      <c r="S50">
        <v>14.4931</v>
      </c>
      <c r="T50">
        <v>0</v>
      </c>
      <c r="U50">
        <v>415.125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4.4160000000000004</v>
      </c>
      <c r="AS50">
        <v>24.75168</v>
      </c>
      <c r="AT50">
        <v>14.999955999999999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2242.3297260000004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562</v>
      </c>
      <c r="L51">
        <v>385.48739999999998</v>
      </c>
      <c r="M51">
        <v>88</v>
      </c>
      <c r="N51">
        <v>118.125</v>
      </c>
      <c r="O51">
        <v>123.66562500000001</v>
      </c>
      <c r="P51">
        <v>123.375</v>
      </c>
      <c r="Q51">
        <v>0</v>
      </c>
      <c r="R51">
        <v>42.390099999999997</v>
      </c>
      <c r="S51">
        <v>14.4931</v>
      </c>
      <c r="T51">
        <v>0</v>
      </c>
      <c r="U51">
        <v>415.125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4.4160000000000004</v>
      </c>
      <c r="AS51">
        <v>5.3807999999999998</v>
      </c>
      <c r="AT51">
        <v>14.999955999999999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2163.3438460000002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478.61</v>
      </c>
      <c r="L52">
        <v>335.48739999999998</v>
      </c>
      <c r="M52">
        <v>88</v>
      </c>
      <c r="N52">
        <v>118.125</v>
      </c>
      <c r="O52">
        <v>123.66562500000001</v>
      </c>
      <c r="P52">
        <v>123.375</v>
      </c>
      <c r="Q52">
        <v>0</v>
      </c>
      <c r="R52">
        <v>42.390099999999997</v>
      </c>
      <c r="S52">
        <v>14.4931</v>
      </c>
      <c r="T52">
        <v>0</v>
      </c>
      <c r="U52">
        <v>415.125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4.4160000000000004</v>
      </c>
      <c r="AS52">
        <v>5.3807999999999998</v>
      </c>
      <c r="AT52">
        <v>14.999955999999999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2029.9538460000001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478.61</v>
      </c>
      <c r="L53">
        <v>335.48739999999998</v>
      </c>
      <c r="M53">
        <v>88</v>
      </c>
      <c r="N53">
        <v>118.125</v>
      </c>
      <c r="O53">
        <v>123.66562500000001</v>
      </c>
      <c r="P53">
        <v>123.375</v>
      </c>
      <c r="Q53">
        <v>0</v>
      </c>
      <c r="R53">
        <v>42.390099999999997</v>
      </c>
      <c r="S53">
        <v>14.4931</v>
      </c>
      <c r="T53">
        <v>0</v>
      </c>
      <c r="U53">
        <v>415.125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4.4160000000000004</v>
      </c>
      <c r="AS53">
        <v>5.3807999999999998</v>
      </c>
      <c r="AT53">
        <v>14.999955999999999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2029.9538460000001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478.61</v>
      </c>
      <c r="L54">
        <v>287.48739999999998</v>
      </c>
      <c r="M54">
        <v>88</v>
      </c>
      <c r="N54">
        <v>118.125</v>
      </c>
      <c r="O54">
        <v>123.66562500000001</v>
      </c>
      <c r="P54">
        <v>123.375</v>
      </c>
      <c r="Q54">
        <v>0</v>
      </c>
      <c r="R54">
        <v>42.390099999999997</v>
      </c>
      <c r="S54">
        <v>14.4931</v>
      </c>
      <c r="T54">
        <v>0</v>
      </c>
      <c r="U54">
        <v>415.125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4.4160000000000004</v>
      </c>
      <c r="AS54">
        <v>5.3807999999999998</v>
      </c>
      <c r="AT54">
        <v>14.999955999999999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1981.9538460000001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428.61</v>
      </c>
      <c r="L55">
        <v>234.11</v>
      </c>
      <c r="M55">
        <v>88</v>
      </c>
      <c r="N55">
        <v>118.125</v>
      </c>
      <c r="O55">
        <v>123.66562500000001</v>
      </c>
      <c r="P55">
        <v>123.375</v>
      </c>
      <c r="Q55">
        <v>0</v>
      </c>
      <c r="R55">
        <v>35.384799999999998</v>
      </c>
      <c r="S55">
        <v>9.7970070000000007</v>
      </c>
      <c r="T55">
        <v>0</v>
      </c>
      <c r="U55">
        <v>415.125</v>
      </c>
      <c r="V55">
        <v>12.591616999999999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4.4160000000000004</v>
      </c>
      <c r="AS55">
        <v>5.3807999999999998</v>
      </c>
      <c r="AT55">
        <v>14.999955999999999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1861.3265699999999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378.61</v>
      </c>
      <c r="L56">
        <v>234.11</v>
      </c>
      <c r="M56">
        <v>88</v>
      </c>
      <c r="N56">
        <v>118.125</v>
      </c>
      <c r="O56">
        <v>123.66562500000001</v>
      </c>
      <c r="P56">
        <v>123.375</v>
      </c>
      <c r="Q56">
        <v>0</v>
      </c>
      <c r="R56">
        <v>35.384799999999998</v>
      </c>
      <c r="S56">
        <v>9.6999999999999993</v>
      </c>
      <c r="T56">
        <v>0</v>
      </c>
      <c r="U56">
        <v>415.125</v>
      </c>
      <c r="V56">
        <v>8.9671000000000003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4.4160000000000004</v>
      </c>
      <c r="AS56">
        <v>5.3807999999999998</v>
      </c>
      <c r="AT56">
        <v>14.999955999999999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1807.6050460000001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378.61</v>
      </c>
      <c r="L57">
        <v>234.11</v>
      </c>
      <c r="M57">
        <v>88</v>
      </c>
      <c r="N57">
        <v>118.125</v>
      </c>
      <c r="O57">
        <v>123.66562500000001</v>
      </c>
      <c r="P57">
        <v>123.375</v>
      </c>
      <c r="Q57">
        <v>0</v>
      </c>
      <c r="R57">
        <v>35.384799999999998</v>
      </c>
      <c r="S57">
        <v>9.6999999999999993</v>
      </c>
      <c r="T57">
        <v>0</v>
      </c>
      <c r="U57">
        <v>415.125</v>
      </c>
      <c r="V57">
        <v>8.9671000000000003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6.2769000000000004</v>
      </c>
      <c r="AQ57">
        <v>0</v>
      </c>
      <c r="AR57">
        <v>4.4160000000000004</v>
      </c>
      <c r="AS57">
        <v>5.3807999999999998</v>
      </c>
      <c r="AT57">
        <v>14.999955999999999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1813.6257460000002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378.61</v>
      </c>
      <c r="L58">
        <v>234.11</v>
      </c>
      <c r="M58">
        <v>88</v>
      </c>
      <c r="N58">
        <v>118.125</v>
      </c>
      <c r="O58">
        <v>123.66562500000001</v>
      </c>
      <c r="P58">
        <v>123.375</v>
      </c>
      <c r="Q58">
        <v>0</v>
      </c>
      <c r="R58">
        <v>29.207699999999999</v>
      </c>
      <c r="S58">
        <v>9.6999999999999993</v>
      </c>
      <c r="T58">
        <v>0</v>
      </c>
      <c r="U58">
        <v>415.125</v>
      </c>
      <c r="V58">
        <v>8.9671000000000003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6.2769000000000004</v>
      </c>
      <c r="AQ58">
        <v>0</v>
      </c>
      <c r="AR58">
        <v>4.4160000000000004</v>
      </c>
      <c r="AS58">
        <v>5.3807999999999998</v>
      </c>
      <c r="AT58">
        <v>14.999955999999999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1807.4486460000001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428.61</v>
      </c>
      <c r="L59">
        <v>247.11</v>
      </c>
      <c r="M59">
        <v>88</v>
      </c>
      <c r="N59">
        <v>118.125</v>
      </c>
      <c r="O59">
        <v>123.66562500000001</v>
      </c>
      <c r="P59">
        <v>123.375</v>
      </c>
      <c r="Q59">
        <v>0</v>
      </c>
      <c r="R59">
        <v>29.207699999999999</v>
      </c>
      <c r="S59">
        <v>9.6999999999999993</v>
      </c>
      <c r="T59">
        <v>0</v>
      </c>
      <c r="U59">
        <v>415.125</v>
      </c>
      <c r="V59">
        <v>13.110329999999999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1.1619999999999999</v>
      </c>
      <c r="AM59">
        <v>0</v>
      </c>
      <c r="AN59">
        <v>0.59302999999999995</v>
      </c>
      <c r="AO59">
        <v>0</v>
      </c>
      <c r="AP59">
        <v>6.2769000000000004</v>
      </c>
      <c r="AQ59">
        <v>0</v>
      </c>
      <c r="AR59">
        <v>4.4160000000000004</v>
      </c>
      <c r="AS59">
        <v>5.3807999999999998</v>
      </c>
      <c r="AT59">
        <v>14.999955999999999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1874.3594760000001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448.61</v>
      </c>
      <c r="L60">
        <v>262.11</v>
      </c>
      <c r="M60">
        <v>88</v>
      </c>
      <c r="N60">
        <v>118.125</v>
      </c>
      <c r="O60">
        <v>123.66562500000001</v>
      </c>
      <c r="P60">
        <v>123.375</v>
      </c>
      <c r="Q60">
        <v>0</v>
      </c>
      <c r="R60">
        <v>36.087173</v>
      </c>
      <c r="S60">
        <v>9.6999999999999993</v>
      </c>
      <c r="T60">
        <v>0</v>
      </c>
      <c r="U60">
        <v>415.125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1.1619999999999999</v>
      </c>
      <c r="AM60">
        <v>0</v>
      </c>
      <c r="AN60">
        <v>0.59302999999999995</v>
      </c>
      <c r="AO60">
        <v>0</v>
      </c>
      <c r="AP60">
        <v>6.2769000000000004</v>
      </c>
      <c r="AQ60">
        <v>0</v>
      </c>
      <c r="AR60">
        <v>4.4160000000000004</v>
      </c>
      <c r="AS60">
        <v>5.3807999999999998</v>
      </c>
      <c r="AT60">
        <v>14.999955999999999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1916.6611190000003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468.61</v>
      </c>
      <c r="L61">
        <v>312.11</v>
      </c>
      <c r="M61">
        <v>88</v>
      </c>
      <c r="N61">
        <v>118.125</v>
      </c>
      <c r="O61">
        <v>123.66562500000001</v>
      </c>
      <c r="P61">
        <v>123.375</v>
      </c>
      <c r="Q61">
        <v>0</v>
      </c>
      <c r="R61">
        <v>42.390099999999997</v>
      </c>
      <c r="S61">
        <v>9.6999999999999993</v>
      </c>
      <c r="T61">
        <v>0</v>
      </c>
      <c r="U61">
        <v>415.125</v>
      </c>
      <c r="V61">
        <v>18.1401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1.1619999999999999</v>
      </c>
      <c r="AM61">
        <v>0</v>
      </c>
      <c r="AN61">
        <v>0.59302999999999995</v>
      </c>
      <c r="AO61">
        <v>0</v>
      </c>
      <c r="AP61">
        <v>0.25619999999999998</v>
      </c>
      <c r="AQ61">
        <v>0</v>
      </c>
      <c r="AR61">
        <v>4.4160000000000004</v>
      </c>
      <c r="AS61">
        <v>5.3807999999999998</v>
      </c>
      <c r="AT61">
        <v>14.999955999999999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1991.5509460000005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488.61</v>
      </c>
      <c r="L62">
        <v>332.11</v>
      </c>
      <c r="M62">
        <v>88</v>
      </c>
      <c r="N62">
        <v>118.125</v>
      </c>
      <c r="O62">
        <v>123.66562500000001</v>
      </c>
      <c r="P62">
        <v>123.375</v>
      </c>
      <c r="Q62">
        <v>0</v>
      </c>
      <c r="R62">
        <v>42.390099999999997</v>
      </c>
      <c r="S62">
        <v>9.6999999999999993</v>
      </c>
      <c r="T62">
        <v>0</v>
      </c>
      <c r="U62">
        <v>415.125</v>
      </c>
      <c r="V62">
        <v>18.1401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1.1619999999999999</v>
      </c>
      <c r="AM62">
        <v>0</v>
      </c>
      <c r="AN62">
        <v>0.59302999999999995</v>
      </c>
      <c r="AO62">
        <v>0</v>
      </c>
      <c r="AP62">
        <v>0.25619999999999998</v>
      </c>
      <c r="AQ62">
        <v>0</v>
      </c>
      <c r="AR62">
        <v>4.4160000000000004</v>
      </c>
      <c r="AS62">
        <v>5.3807999999999998</v>
      </c>
      <c r="AT62">
        <v>14.999955999999999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2031.5509460000005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513.61</v>
      </c>
      <c r="L63">
        <v>332.11</v>
      </c>
      <c r="M63">
        <v>88</v>
      </c>
      <c r="N63">
        <v>118.125</v>
      </c>
      <c r="O63">
        <v>123.66562500000001</v>
      </c>
      <c r="P63">
        <v>123.375</v>
      </c>
      <c r="Q63">
        <v>0</v>
      </c>
      <c r="R63">
        <v>42.390099999999997</v>
      </c>
      <c r="S63">
        <v>9.6999999999999993</v>
      </c>
      <c r="T63">
        <v>0</v>
      </c>
      <c r="U63">
        <v>415.125</v>
      </c>
      <c r="V63">
        <v>18.1401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0.25619999999999998</v>
      </c>
      <c r="AQ63">
        <v>0</v>
      </c>
      <c r="AR63">
        <v>4.4160000000000004</v>
      </c>
      <c r="AS63">
        <v>5.3807999999999998</v>
      </c>
      <c r="AT63">
        <v>14.999955999999999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2056.7833460000002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538.61</v>
      </c>
      <c r="L64">
        <v>372.11</v>
      </c>
      <c r="M64">
        <v>88</v>
      </c>
      <c r="N64">
        <v>118.125</v>
      </c>
      <c r="O64">
        <v>123.66562500000001</v>
      </c>
      <c r="P64">
        <v>123.375</v>
      </c>
      <c r="Q64">
        <v>0</v>
      </c>
      <c r="R64">
        <v>42.390099999999997</v>
      </c>
      <c r="S64">
        <v>9.6999999999999993</v>
      </c>
      <c r="T64">
        <v>0</v>
      </c>
      <c r="U64">
        <v>415.125</v>
      </c>
      <c r="V64">
        <v>18.1401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0.25619999999999998</v>
      </c>
      <c r="AQ64">
        <v>0</v>
      </c>
      <c r="AR64">
        <v>4.4160000000000004</v>
      </c>
      <c r="AS64">
        <v>5.3807999999999998</v>
      </c>
      <c r="AT64">
        <v>14.999955999999999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2121.7833460000006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558.61</v>
      </c>
      <c r="L65">
        <v>372.11</v>
      </c>
      <c r="M65">
        <v>88</v>
      </c>
      <c r="N65">
        <v>118.125</v>
      </c>
      <c r="O65">
        <v>123.66562500000001</v>
      </c>
      <c r="P65">
        <v>123.375</v>
      </c>
      <c r="Q65">
        <v>0</v>
      </c>
      <c r="R65">
        <v>42.390099999999997</v>
      </c>
      <c r="S65">
        <v>9.6999999999999993</v>
      </c>
      <c r="T65">
        <v>0</v>
      </c>
      <c r="U65">
        <v>415.125</v>
      </c>
      <c r="V65">
        <v>18.1401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0.25619999999999998</v>
      </c>
      <c r="AQ65">
        <v>15.561</v>
      </c>
      <c r="AR65">
        <v>6.6239999999999997</v>
      </c>
      <c r="AS65">
        <v>5.3807999999999998</v>
      </c>
      <c r="AT65">
        <v>14.999955999999999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2159.5523459999999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588.21372499999995</v>
      </c>
      <c r="L66">
        <v>407.7792</v>
      </c>
      <c r="M66">
        <v>88</v>
      </c>
      <c r="N66">
        <v>118.125</v>
      </c>
      <c r="O66">
        <v>123.66562500000001</v>
      </c>
      <c r="P66">
        <v>123.375</v>
      </c>
      <c r="Q66">
        <v>0</v>
      </c>
      <c r="R66">
        <v>42.390099999999997</v>
      </c>
      <c r="S66">
        <v>14.7965</v>
      </c>
      <c r="T66">
        <v>0</v>
      </c>
      <c r="U66">
        <v>415.125</v>
      </c>
      <c r="V66">
        <v>18.1401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0.25619999999999998</v>
      </c>
      <c r="AQ66">
        <v>15.561</v>
      </c>
      <c r="AR66">
        <v>6.6239999999999997</v>
      </c>
      <c r="AS66">
        <v>5.3807999999999998</v>
      </c>
      <c r="AT66">
        <v>14.999955999999999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2229.9217709999998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631.61500000000001</v>
      </c>
      <c r="L67">
        <v>435.11347999999998</v>
      </c>
      <c r="M67">
        <v>88</v>
      </c>
      <c r="N67">
        <v>118.125</v>
      </c>
      <c r="O67">
        <v>123.66562500000001</v>
      </c>
      <c r="P67">
        <v>123.375</v>
      </c>
      <c r="Q67">
        <v>0</v>
      </c>
      <c r="R67">
        <v>42.392195999999998</v>
      </c>
      <c r="S67">
        <v>21.597000000000001</v>
      </c>
      <c r="T67">
        <v>0</v>
      </c>
      <c r="U67">
        <v>415.125</v>
      </c>
      <c r="V67">
        <v>18.140333999999999</v>
      </c>
      <c r="W67">
        <v>34.799309999999998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0.25619999999999998</v>
      </c>
      <c r="AQ67">
        <v>31.122</v>
      </c>
      <c r="AR67">
        <v>4.4160000000000004</v>
      </c>
      <c r="AS67">
        <v>5.3807999999999998</v>
      </c>
      <c r="AT67">
        <v>14.999955999999999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2343.8128079999997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631.61500000000001</v>
      </c>
      <c r="L68">
        <v>435.435</v>
      </c>
      <c r="M68">
        <v>88</v>
      </c>
      <c r="N68">
        <v>118.125</v>
      </c>
      <c r="O68">
        <v>123.66562500000001</v>
      </c>
      <c r="P68">
        <v>123.375</v>
      </c>
      <c r="Q68">
        <v>0</v>
      </c>
      <c r="R68">
        <v>42.392195999999998</v>
      </c>
      <c r="S68">
        <v>21.606999999999999</v>
      </c>
      <c r="T68">
        <v>0</v>
      </c>
      <c r="U68">
        <v>415.125</v>
      </c>
      <c r="V68">
        <v>18.140333999999999</v>
      </c>
      <c r="W68">
        <v>34.799309999999998</v>
      </c>
      <c r="X68">
        <v>147.515625</v>
      </c>
      <c r="Y68">
        <v>0</v>
      </c>
      <c r="Z68">
        <v>6.5208000000000004</v>
      </c>
      <c r="AA68">
        <v>0</v>
      </c>
      <c r="AB68">
        <v>13.17004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0.25619999999999998</v>
      </c>
      <c r="AQ68">
        <v>31.122</v>
      </c>
      <c r="AR68">
        <v>4.4160000000000004</v>
      </c>
      <c r="AS68">
        <v>5.3807999999999998</v>
      </c>
      <c r="AT68">
        <v>14.999955999999999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2357.3143679999998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678.97389999999996</v>
      </c>
      <c r="L69">
        <v>435.435</v>
      </c>
      <c r="M69">
        <v>88</v>
      </c>
      <c r="N69">
        <v>118.125</v>
      </c>
      <c r="O69">
        <v>123.66562500000001</v>
      </c>
      <c r="P69">
        <v>123.375</v>
      </c>
      <c r="Q69">
        <v>0</v>
      </c>
      <c r="R69">
        <v>42.392195999999998</v>
      </c>
      <c r="S69">
        <v>26.3901</v>
      </c>
      <c r="T69">
        <v>0</v>
      </c>
      <c r="U69">
        <v>415.125</v>
      </c>
      <c r="V69">
        <v>18.140333999999999</v>
      </c>
      <c r="W69">
        <v>34.799309999999998</v>
      </c>
      <c r="X69">
        <v>147.515625</v>
      </c>
      <c r="Y69">
        <v>0</v>
      </c>
      <c r="Z69">
        <v>6.5208000000000004</v>
      </c>
      <c r="AA69">
        <v>0</v>
      </c>
      <c r="AB69">
        <v>13.17004</v>
      </c>
      <c r="AC69">
        <v>0</v>
      </c>
      <c r="AD69">
        <v>0</v>
      </c>
      <c r="AE69">
        <v>32.957704</v>
      </c>
      <c r="AF69">
        <v>8.8740000000000006</v>
      </c>
      <c r="AG69">
        <v>0</v>
      </c>
      <c r="AH69">
        <v>22.728000000000002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0.25619999999999998</v>
      </c>
      <c r="AQ69">
        <v>31.122</v>
      </c>
      <c r="AR69">
        <v>4.4160000000000004</v>
      </c>
      <c r="AS69">
        <v>5.3807999999999998</v>
      </c>
      <c r="AT69">
        <v>14.999955999999999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2448.6632199999999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0</v>
      </c>
      <c r="R70">
        <v>42.392195999999998</v>
      </c>
      <c r="S70">
        <v>26.3901</v>
      </c>
      <c r="T70">
        <v>0</v>
      </c>
      <c r="U70">
        <v>415.125</v>
      </c>
      <c r="V70">
        <v>18.140333999999999</v>
      </c>
      <c r="W70">
        <v>34.799309999999998</v>
      </c>
      <c r="X70">
        <v>147.515625</v>
      </c>
      <c r="Y70">
        <v>0</v>
      </c>
      <c r="Z70">
        <v>2.2000000000000002</v>
      </c>
      <c r="AA70">
        <v>0</v>
      </c>
      <c r="AB70">
        <v>13.17004</v>
      </c>
      <c r="AC70">
        <v>0</v>
      </c>
      <c r="AD70">
        <v>0</v>
      </c>
      <c r="AE70">
        <v>32.957704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0.25619999999999998</v>
      </c>
      <c r="AQ70">
        <v>46.683</v>
      </c>
      <c r="AR70">
        <v>4.4160000000000004</v>
      </c>
      <c r="AS70">
        <v>5.3807999999999998</v>
      </c>
      <c r="AT70">
        <v>14.999955999999999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2487.8124470000002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0</v>
      </c>
      <c r="R71">
        <v>42.392195999999998</v>
      </c>
      <c r="S71">
        <v>26.3901</v>
      </c>
      <c r="T71">
        <v>0</v>
      </c>
      <c r="U71">
        <v>415.125</v>
      </c>
      <c r="V71">
        <v>18.140333999999999</v>
      </c>
      <c r="W71">
        <v>34.799309999999998</v>
      </c>
      <c r="X71">
        <v>147.515625</v>
      </c>
      <c r="Y71">
        <v>0</v>
      </c>
      <c r="Z71">
        <v>2.2000000000000002</v>
      </c>
      <c r="AA71">
        <v>0</v>
      </c>
      <c r="AB71">
        <v>13.17004</v>
      </c>
      <c r="AC71">
        <v>0</v>
      </c>
      <c r="AD71">
        <v>0</v>
      </c>
      <c r="AE71">
        <v>32.957704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6.2769000000000004</v>
      </c>
      <c r="AQ71">
        <v>46.683</v>
      </c>
      <c r="AR71">
        <v>4.4160000000000004</v>
      </c>
      <c r="AS71">
        <v>5.3807999999999998</v>
      </c>
      <c r="AT71">
        <v>14.999955999999999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2517.2240470000002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0</v>
      </c>
      <c r="R72">
        <v>42.392195999999998</v>
      </c>
      <c r="S72">
        <v>26.3901</v>
      </c>
      <c r="T72">
        <v>0</v>
      </c>
      <c r="U72">
        <v>415.125</v>
      </c>
      <c r="V72">
        <v>18.140333999999999</v>
      </c>
      <c r="W72">
        <v>34.799309999999998</v>
      </c>
      <c r="X72">
        <v>147.515625</v>
      </c>
      <c r="Y72">
        <v>0</v>
      </c>
      <c r="Z72">
        <v>2.2000000000000002</v>
      </c>
      <c r="AA72">
        <v>0</v>
      </c>
      <c r="AB72">
        <v>13.17004</v>
      </c>
      <c r="AC72">
        <v>9.6778399999999998</v>
      </c>
      <c r="AD72">
        <v>0</v>
      </c>
      <c r="AE72">
        <v>32.957704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6.2769000000000004</v>
      </c>
      <c r="AQ72">
        <v>46.683</v>
      </c>
      <c r="AR72">
        <v>4.4160000000000004</v>
      </c>
      <c r="AS72">
        <v>5.3807999999999998</v>
      </c>
      <c r="AT72">
        <v>14.999955999999999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2554.824987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0</v>
      </c>
      <c r="R73">
        <v>42.392195999999998</v>
      </c>
      <c r="S73">
        <v>26.3901</v>
      </c>
      <c r="T73">
        <v>0</v>
      </c>
      <c r="U73">
        <v>415.125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26.34008</v>
      </c>
      <c r="AC73">
        <v>19.35568</v>
      </c>
      <c r="AD73">
        <v>7.9260000000000002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0.51239999999999997</v>
      </c>
      <c r="AQ73">
        <v>46.683</v>
      </c>
      <c r="AR73">
        <v>8.8320000000000007</v>
      </c>
      <c r="AS73">
        <v>5.3807999999999998</v>
      </c>
      <c r="AT73">
        <v>14.999955999999999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2634.7895990000002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0</v>
      </c>
      <c r="R74">
        <v>42.392195999999998</v>
      </c>
      <c r="S74">
        <v>26.3901</v>
      </c>
      <c r="T74">
        <v>0</v>
      </c>
      <c r="U74">
        <v>415.125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11.04</v>
      </c>
      <c r="AS74">
        <v>5.3807999999999998</v>
      </c>
      <c r="AT74">
        <v>14.999955999999999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2712.6496630000006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0</v>
      </c>
      <c r="R75">
        <v>42.392195999999998</v>
      </c>
      <c r="S75">
        <v>26.3901</v>
      </c>
      <c r="T75">
        <v>0</v>
      </c>
      <c r="U75">
        <v>415.125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16.268000000000001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39.744</v>
      </c>
      <c r="AS75">
        <v>5.3807999999999998</v>
      </c>
      <c r="AT75">
        <v>14.999955999999999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2795.5496990000006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0</v>
      </c>
      <c r="R76">
        <v>42.392195999999998</v>
      </c>
      <c r="S76">
        <v>26.3901</v>
      </c>
      <c r="T76">
        <v>0</v>
      </c>
      <c r="U76">
        <v>415.125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39.744</v>
      </c>
      <c r="AS76">
        <v>5.3807999999999998</v>
      </c>
      <c r="AT76">
        <v>14.999955999999999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2863.2497350000008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0</v>
      </c>
      <c r="R77">
        <v>42.392195999999998</v>
      </c>
      <c r="S77">
        <v>26.3901</v>
      </c>
      <c r="T77">
        <v>0</v>
      </c>
      <c r="U77">
        <v>415.125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6.6239999999999997</v>
      </c>
      <c r="AS77">
        <v>5.3807999999999998</v>
      </c>
      <c r="AT77">
        <v>14.999955999999999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2830.1297350000004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0</v>
      </c>
      <c r="R78">
        <v>42.392195999999998</v>
      </c>
      <c r="S78">
        <v>26.3901</v>
      </c>
      <c r="T78">
        <v>0</v>
      </c>
      <c r="U78">
        <v>415.125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4.4160000000000004</v>
      </c>
      <c r="AS78">
        <v>5.3807999999999998</v>
      </c>
      <c r="AT78">
        <v>14.999955999999999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2820.1563350000006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88</v>
      </c>
      <c r="N79">
        <v>118.125</v>
      </c>
      <c r="O79">
        <v>123.66562500000001</v>
      </c>
      <c r="P79">
        <v>123.375</v>
      </c>
      <c r="Q79">
        <v>0</v>
      </c>
      <c r="R79">
        <v>42.392195999999998</v>
      </c>
      <c r="S79">
        <v>26.3901</v>
      </c>
      <c r="T79">
        <v>0</v>
      </c>
      <c r="U79">
        <v>415.125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4.4160000000000004</v>
      </c>
      <c r="AS79">
        <v>5.3807999999999998</v>
      </c>
      <c r="AT79">
        <v>14.999955999999999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2801.2163350000005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88</v>
      </c>
      <c r="N80">
        <v>118.125</v>
      </c>
      <c r="O80">
        <v>123.66562500000001</v>
      </c>
      <c r="P80">
        <v>123.375</v>
      </c>
      <c r="Q80">
        <v>0</v>
      </c>
      <c r="R80">
        <v>42.392195999999998</v>
      </c>
      <c r="S80">
        <v>26.3901</v>
      </c>
      <c r="T80">
        <v>0</v>
      </c>
      <c r="U80">
        <v>415.125</v>
      </c>
      <c r="V80">
        <v>18.140333999999999</v>
      </c>
      <c r="W80">
        <v>34.799309999999998</v>
      </c>
      <c r="X80">
        <v>147.515625</v>
      </c>
      <c r="Y80">
        <v>0</v>
      </c>
      <c r="Z80">
        <v>1.1000000000000001</v>
      </c>
      <c r="AA80">
        <v>14.04936</v>
      </c>
      <c r="AB80">
        <v>26.34008</v>
      </c>
      <c r="AC80">
        <v>9.6778399999999998</v>
      </c>
      <c r="AD80">
        <v>16.908799999999999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4.4160000000000004</v>
      </c>
      <c r="AS80">
        <v>5.3807999999999998</v>
      </c>
      <c r="AT80">
        <v>14.999955999999999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2622.3234390000007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88</v>
      </c>
      <c r="N81">
        <v>118.125</v>
      </c>
      <c r="O81">
        <v>123.66562500000001</v>
      </c>
      <c r="P81">
        <v>123.375</v>
      </c>
      <c r="Q81">
        <v>0</v>
      </c>
      <c r="R81">
        <v>42.392195999999998</v>
      </c>
      <c r="S81">
        <v>21.687000000000001</v>
      </c>
      <c r="T81">
        <v>0</v>
      </c>
      <c r="U81">
        <v>415.125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5.3807999999999998</v>
      </c>
      <c r="AT81">
        <v>14.999955999999999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2530.7356869999999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88</v>
      </c>
      <c r="N82">
        <v>118.125</v>
      </c>
      <c r="O82">
        <v>123.66562500000001</v>
      </c>
      <c r="P82">
        <v>123.375</v>
      </c>
      <c r="Q82">
        <v>0</v>
      </c>
      <c r="R82">
        <v>42.392195999999998</v>
      </c>
      <c r="S82">
        <v>21.687000000000001</v>
      </c>
      <c r="T82">
        <v>0</v>
      </c>
      <c r="U82">
        <v>415.125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11.04</v>
      </c>
      <c r="AS82">
        <v>5.3807999999999998</v>
      </c>
      <c r="AT82">
        <v>14.999955999999999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2491.9321869999994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653.97389999999996</v>
      </c>
      <c r="L83">
        <v>435.15660000000003</v>
      </c>
      <c r="M83">
        <v>91.420289999999994</v>
      </c>
      <c r="N83">
        <v>118.125</v>
      </c>
      <c r="O83">
        <v>123.66562500000001</v>
      </c>
      <c r="P83">
        <v>123.375</v>
      </c>
      <c r="Q83">
        <v>0</v>
      </c>
      <c r="R83">
        <v>36.622999999999998</v>
      </c>
      <c r="S83">
        <v>21.687000000000001</v>
      </c>
      <c r="T83">
        <v>0</v>
      </c>
      <c r="U83">
        <v>415.125</v>
      </c>
      <c r="V83">
        <v>18.1401</v>
      </c>
      <c r="W83">
        <v>34.799309999999998</v>
      </c>
      <c r="X83">
        <v>145.9299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39.744</v>
      </c>
      <c r="AS83">
        <v>5.3807999999999998</v>
      </c>
      <c r="AT83">
        <v>14.999955999999999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2467.2951550000002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643.97389999999996</v>
      </c>
      <c r="L84">
        <v>379.48739999999998</v>
      </c>
      <c r="M84">
        <v>92</v>
      </c>
      <c r="N84">
        <v>118.125</v>
      </c>
      <c r="O84">
        <v>123.66562500000001</v>
      </c>
      <c r="P84">
        <v>123.375</v>
      </c>
      <c r="Q84">
        <v>0</v>
      </c>
      <c r="R84">
        <v>36.622999999999998</v>
      </c>
      <c r="S84">
        <v>21.687000000000001</v>
      </c>
      <c r="T84">
        <v>0</v>
      </c>
      <c r="U84">
        <v>415.125</v>
      </c>
      <c r="V84">
        <v>18.1401</v>
      </c>
      <c r="W84">
        <v>34.799309999999998</v>
      </c>
      <c r="X84">
        <v>145.9299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39.744</v>
      </c>
      <c r="AS84">
        <v>5.3807999999999998</v>
      </c>
      <c r="AT84">
        <v>14.999955999999999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2391.4233650000001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586.68499999999995</v>
      </c>
      <c r="L85">
        <v>296.11</v>
      </c>
      <c r="M85">
        <v>92</v>
      </c>
      <c r="N85">
        <v>118.125</v>
      </c>
      <c r="O85">
        <v>123.66562500000001</v>
      </c>
      <c r="P85">
        <v>123.375</v>
      </c>
      <c r="Q85">
        <v>0</v>
      </c>
      <c r="R85">
        <v>36.622999999999998</v>
      </c>
      <c r="S85">
        <v>16.2805</v>
      </c>
      <c r="T85">
        <v>0</v>
      </c>
      <c r="U85">
        <v>415.125</v>
      </c>
      <c r="V85">
        <v>18.1401</v>
      </c>
      <c r="W85">
        <v>34.799309999999998</v>
      </c>
      <c r="X85">
        <v>145.9299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8.8320000000000007</v>
      </c>
      <c r="AS85">
        <v>5.3807999999999998</v>
      </c>
      <c r="AT85">
        <v>14.999955999999999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2182.3285250000004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584.97500000000002</v>
      </c>
      <c r="L86">
        <v>238.11</v>
      </c>
      <c r="M86">
        <v>92</v>
      </c>
      <c r="N86">
        <v>118.125</v>
      </c>
      <c r="O86">
        <v>123.66562500000001</v>
      </c>
      <c r="P86">
        <v>123.375</v>
      </c>
      <c r="Q86">
        <v>0</v>
      </c>
      <c r="R86">
        <v>36.622999999999998</v>
      </c>
      <c r="S86">
        <v>16.2805</v>
      </c>
      <c r="T86">
        <v>0</v>
      </c>
      <c r="U86">
        <v>415.125</v>
      </c>
      <c r="V86">
        <v>18.1401</v>
      </c>
      <c r="W86">
        <v>34.799309999999998</v>
      </c>
      <c r="X86">
        <v>145.9299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0.51239999999999997</v>
      </c>
      <c r="AQ86">
        <v>31.122</v>
      </c>
      <c r="AR86">
        <v>6.6239999999999997</v>
      </c>
      <c r="AS86">
        <v>5.3807999999999998</v>
      </c>
      <c r="AT86">
        <v>14.999955999999999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2088.3706730000004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584.97500000000002</v>
      </c>
      <c r="L87">
        <v>234.11</v>
      </c>
      <c r="M87">
        <v>92</v>
      </c>
      <c r="N87">
        <v>118.125</v>
      </c>
      <c r="O87">
        <v>123.66562500000001</v>
      </c>
      <c r="P87">
        <v>123.375</v>
      </c>
      <c r="Q87">
        <v>0</v>
      </c>
      <c r="R87">
        <v>28.8277</v>
      </c>
      <c r="S87">
        <v>9.4700000000000006</v>
      </c>
      <c r="T87">
        <v>0</v>
      </c>
      <c r="U87">
        <v>415.125</v>
      </c>
      <c r="V87">
        <v>11.976818</v>
      </c>
      <c r="W87">
        <v>29.1234</v>
      </c>
      <c r="X87">
        <v>145.9299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0.51239999999999997</v>
      </c>
      <c r="AQ87">
        <v>31.122</v>
      </c>
      <c r="AR87">
        <v>6.6239999999999997</v>
      </c>
      <c r="AS87">
        <v>5.3807999999999998</v>
      </c>
      <c r="AT87">
        <v>14.999955999999999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2057.9256810000006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584.97500000000002</v>
      </c>
      <c r="L88">
        <v>234.11</v>
      </c>
      <c r="M88">
        <v>92</v>
      </c>
      <c r="N88">
        <v>118.125</v>
      </c>
      <c r="O88">
        <v>123.66562500000001</v>
      </c>
      <c r="P88">
        <v>123.375</v>
      </c>
      <c r="Q88">
        <v>0</v>
      </c>
      <c r="R88">
        <v>28.8277</v>
      </c>
      <c r="S88">
        <v>9.4700000000000006</v>
      </c>
      <c r="T88">
        <v>0</v>
      </c>
      <c r="U88">
        <v>415.125</v>
      </c>
      <c r="V88">
        <v>8.9671000000000003</v>
      </c>
      <c r="W88">
        <v>29.1234</v>
      </c>
      <c r="X88">
        <v>145.9299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0.51239999999999997</v>
      </c>
      <c r="AQ88">
        <v>15.561</v>
      </c>
      <c r="AR88">
        <v>6.6239999999999997</v>
      </c>
      <c r="AS88">
        <v>5.3807999999999998</v>
      </c>
      <c r="AT88">
        <v>14.999955999999999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2039.3549630000005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584.97500000000002</v>
      </c>
      <c r="L89">
        <v>234.11</v>
      </c>
      <c r="M89">
        <v>92</v>
      </c>
      <c r="N89">
        <v>118.125</v>
      </c>
      <c r="O89">
        <v>123.66562500000001</v>
      </c>
      <c r="P89">
        <v>123.375</v>
      </c>
      <c r="Q89">
        <v>0</v>
      </c>
      <c r="R89">
        <v>28.8277</v>
      </c>
      <c r="S89">
        <v>9.4700000000000006</v>
      </c>
      <c r="T89">
        <v>0</v>
      </c>
      <c r="U89">
        <v>415.125</v>
      </c>
      <c r="V89">
        <v>8.9671000000000003</v>
      </c>
      <c r="W89">
        <v>24.284199999999998</v>
      </c>
      <c r="X89">
        <v>128.04990000000001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0.51239999999999997</v>
      </c>
      <c r="AQ89">
        <v>0</v>
      </c>
      <c r="AR89">
        <v>6.6239999999999997</v>
      </c>
      <c r="AS89">
        <v>5.3807999999999998</v>
      </c>
      <c r="AT89">
        <v>14.999955999999999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2001.0747630000005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584.97500000000002</v>
      </c>
      <c r="L90">
        <v>234.11</v>
      </c>
      <c r="M90">
        <v>92</v>
      </c>
      <c r="N90">
        <v>118.125</v>
      </c>
      <c r="O90">
        <v>123.66562500000001</v>
      </c>
      <c r="P90">
        <v>123.375</v>
      </c>
      <c r="Q90">
        <v>0</v>
      </c>
      <c r="R90">
        <v>28.8277</v>
      </c>
      <c r="S90">
        <v>9.4700000000000006</v>
      </c>
      <c r="T90">
        <v>0</v>
      </c>
      <c r="U90">
        <v>415.125</v>
      </c>
      <c r="V90">
        <v>8.9671000000000003</v>
      </c>
      <c r="W90">
        <v>24.284199999999998</v>
      </c>
      <c r="X90">
        <v>128.04990000000001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0.51239999999999997</v>
      </c>
      <c r="AQ90">
        <v>0</v>
      </c>
      <c r="AR90">
        <v>12.144</v>
      </c>
      <c r="AS90">
        <v>5.3807999999999998</v>
      </c>
      <c r="AT90">
        <v>14.999955999999999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2006.5947630000005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530.22</v>
      </c>
      <c r="L91">
        <v>234.11</v>
      </c>
      <c r="M91">
        <v>92</v>
      </c>
      <c r="N91">
        <v>118.125</v>
      </c>
      <c r="O91">
        <v>123.66562500000001</v>
      </c>
      <c r="P91">
        <v>123.375</v>
      </c>
      <c r="Q91">
        <v>0</v>
      </c>
      <c r="R91">
        <v>28.8277</v>
      </c>
      <c r="S91">
        <v>9.4700000000000006</v>
      </c>
      <c r="T91">
        <v>0</v>
      </c>
      <c r="U91">
        <v>415.125</v>
      </c>
      <c r="V91">
        <v>8.9671000000000003</v>
      </c>
      <c r="W91">
        <v>24.284199999999998</v>
      </c>
      <c r="X91">
        <v>128.04990000000001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0.51239999999999997</v>
      </c>
      <c r="AQ91">
        <v>0</v>
      </c>
      <c r="AR91">
        <v>12.144</v>
      </c>
      <c r="AS91">
        <v>5.3807999999999998</v>
      </c>
      <c r="AT91">
        <v>14.999955999999999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1951.8397630000004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530.22</v>
      </c>
      <c r="L92">
        <v>234.11</v>
      </c>
      <c r="M92">
        <v>92</v>
      </c>
      <c r="N92">
        <v>118.125</v>
      </c>
      <c r="O92">
        <v>123.66562500000001</v>
      </c>
      <c r="P92">
        <v>123.375</v>
      </c>
      <c r="Q92">
        <v>0</v>
      </c>
      <c r="R92">
        <v>28.8277</v>
      </c>
      <c r="S92">
        <v>9.4700000000000006</v>
      </c>
      <c r="T92">
        <v>0</v>
      </c>
      <c r="U92">
        <v>415.125</v>
      </c>
      <c r="V92">
        <v>8.9671000000000003</v>
      </c>
      <c r="W92">
        <v>24.284199999999998</v>
      </c>
      <c r="X92">
        <v>128.04990000000001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0.51239999999999997</v>
      </c>
      <c r="AQ92">
        <v>0</v>
      </c>
      <c r="AR92">
        <v>12.144</v>
      </c>
      <c r="AS92">
        <v>5.3807999999999998</v>
      </c>
      <c r="AT92">
        <v>14.999955999999999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1935.3609110000004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530.22</v>
      </c>
      <c r="L93">
        <v>234.11</v>
      </c>
      <c r="M93">
        <v>92</v>
      </c>
      <c r="N93">
        <v>118.125</v>
      </c>
      <c r="O93">
        <v>123.66562500000001</v>
      </c>
      <c r="P93">
        <v>123.375</v>
      </c>
      <c r="Q93">
        <v>0</v>
      </c>
      <c r="R93">
        <v>28.8277</v>
      </c>
      <c r="S93">
        <v>9.4700000000000006</v>
      </c>
      <c r="T93">
        <v>0</v>
      </c>
      <c r="U93">
        <v>415.125</v>
      </c>
      <c r="V93">
        <v>8.9671000000000003</v>
      </c>
      <c r="W93">
        <v>24.284199999999998</v>
      </c>
      <c r="X93">
        <v>128.04990000000001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14.999955999999999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1929.8409110000005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530.22</v>
      </c>
      <c r="L94">
        <v>234.11</v>
      </c>
      <c r="M94">
        <v>92</v>
      </c>
      <c r="N94">
        <v>118.125</v>
      </c>
      <c r="O94">
        <v>123.66562500000001</v>
      </c>
      <c r="P94">
        <v>123.375</v>
      </c>
      <c r="Q94">
        <v>0</v>
      </c>
      <c r="R94">
        <v>28.8277</v>
      </c>
      <c r="S94">
        <v>9.4700000000000006</v>
      </c>
      <c r="T94">
        <v>0</v>
      </c>
      <c r="U94">
        <v>415.125</v>
      </c>
      <c r="V94">
        <v>8.9671000000000003</v>
      </c>
      <c r="W94">
        <v>24.284199999999998</v>
      </c>
      <c r="X94">
        <v>128.04990000000001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14.999955999999999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1929.8409110000005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467.97</v>
      </c>
      <c r="L95">
        <v>234.11</v>
      </c>
      <c r="M95">
        <v>92</v>
      </c>
      <c r="N95">
        <v>118.125</v>
      </c>
      <c r="O95">
        <v>123.66562500000001</v>
      </c>
      <c r="P95">
        <v>123.375</v>
      </c>
      <c r="Q95">
        <v>0</v>
      </c>
      <c r="R95">
        <v>28.8277</v>
      </c>
      <c r="S95">
        <v>9.4700000000000006</v>
      </c>
      <c r="T95">
        <v>0</v>
      </c>
      <c r="U95">
        <v>415.125</v>
      </c>
      <c r="V95">
        <v>8.9671000000000003</v>
      </c>
      <c r="W95">
        <v>24.284199999999998</v>
      </c>
      <c r="X95">
        <v>128.04990000000001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0</v>
      </c>
      <c r="AR95">
        <v>4.4160000000000004</v>
      </c>
      <c r="AS95">
        <v>5.3807999999999998</v>
      </c>
      <c r="AT95">
        <v>14.999955999999999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1855.5793110000002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434.46</v>
      </c>
      <c r="L96">
        <v>234.11</v>
      </c>
      <c r="M96">
        <v>92</v>
      </c>
      <c r="N96">
        <v>118.125</v>
      </c>
      <c r="O96">
        <v>123.66562500000001</v>
      </c>
      <c r="P96">
        <v>123.375</v>
      </c>
      <c r="Q96">
        <v>0</v>
      </c>
      <c r="R96">
        <v>28.8277</v>
      </c>
      <c r="S96">
        <v>9.4700000000000006</v>
      </c>
      <c r="T96">
        <v>0</v>
      </c>
      <c r="U96">
        <v>415.125</v>
      </c>
      <c r="V96">
        <v>8.9671000000000003</v>
      </c>
      <c r="W96">
        <v>24.284199999999998</v>
      </c>
      <c r="X96">
        <v>128.04990000000001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0.51239999999999997</v>
      </c>
      <c r="AQ96">
        <v>0</v>
      </c>
      <c r="AR96">
        <v>4.4160000000000004</v>
      </c>
      <c r="AS96">
        <v>5.3807999999999998</v>
      </c>
      <c r="AT96">
        <v>14.999955999999999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1822.069311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405.73</v>
      </c>
      <c r="L97">
        <v>234.11</v>
      </c>
      <c r="M97">
        <v>92</v>
      </c>
      <c r="N97">
        <v>118.125</v>
      </c>
      <c r="O97">
        <v>123.66562500000001</v>
      </c>
      <c r="P97">
        <v>123.375</v>
      </c>
      <c r="Q97">
        <v>0</v>
      </c>
      <c r="R97">
        <v>28.8277</v>
      </c>
      <c r="S97">
        <v>9.4700000000000006</v>
      </c>
      <c r="T97">
        <v>0</v>
      </c>
      <c r="U97">
        <v>415.125</v>
      </c>
      <c r="V97">
        <v>8.9671000000000003</v>
      </c>
      <c r="W97">
        <v>24.284199999999998</v>
      </c>
      <c r="X97">
        <v>97.790800000000004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0.51239999999999997</v>
      </c>
      <c r="AQ97">
        <v>0</v>
      </c>
      <c r="AR97">
        <v>3.3119999999999998</v>
      </c>
      <c r="AS97">
        <v>4.7081999999999997</v>
      </c>
      <c r="AT97">
        <v>14.999955999999999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1761.3036110000003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381.79</v>
      </c>
      <c r="L98">
        <v>234.11</v>
      </c>
      <c r="M98">
        <v>92</v>
      </c>
      <c r="N98">
        <v>118.125</v>
      </c>
      <c r="O98">
        <v>123.66562500000001</v>
      </c>
      <c r="P98">
        <v>123.375</v>
      </c>
      <c r="Q98">
        <v>0</v>
      </c>
      <c r="R98">
        <v>28.8277</v>
      </c>
      <c r="S98">
        <v>9.4700000000000006</v>
      </c>
      <c r="T98">
        <v>0</v>
      </c>
      <c r="U98">
        <v>415.125</v>
      </c>
      <c r="V98">
        <v>8.9671000000000003</v>
      </c>
      <c r="W98">
        <v>24.284199999999998</v>
      </c>
      <c r="X98">
        <v>97.790800000000004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5.3807999999999998</v>
      </c>
      <c r="AT98">
        <v>14.999955999999999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1738.0362110000003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12.936538294749997</v>
      </c>
      <c r="L99">
        <f t="shared" si="2"/>
        <v>7.880803768500007</v>
      </c>
      <c r="M99">
        <f t="shared" si="2"/>
        <v>2.1278550725000001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</v>
      </c>
      <c r="R99">
        <f t="shared" si="2"/>
        <v>0.82454543449999895</v>
      </c>
      <c r="S99">
        <f t="shared" si="2"/>
        <v>0.37305425750000021</v>
      </c>
      <c r="T99">
        <f t="shared" si="2"/>
        <v>0</v>
      </c>
      <c r="U99">
        <f t="shared" si="2"/>
        <v>9.9628750000000004</v>
      </c>
      <c r="V99">
        <f t="shared" si="2"/>
        <v>0.32154821000000028</v>
      </c>
      <c r="W99">
        <f t="shared" si="2"/>
        <v>0.72849406275000039</v>
      </c>
      <c r="X99">
        <f t="shared" si="2"/>
        <v>3.112957173499999</v>
      </c>
      <c r="Y99">
        <f t="shared" si="2"/>
        <v>0</v>
      </c>
      <c r="Z99">
        <f t="shared" si="2"/>
        <v>5.3561199999999982E-2</v>
      </c>
      <c r="AA99">
        <f t="shared" si="2"/>
        <v>9.0843679999999996E-2</v>
      </c>
      <c r="AB99">
        <f t="shared" si="2"/>
        <v>0.16789134999999988</v>
      </c>
      <c r="AC99">
        <f t="shared" si="2"/>
        <v>0.11138302400000002</v>
      </c>
      <c r="AD99">
        <f t="shared" si="2"/>
        <v>0.10961195650000001</v>
      </c>
      <c r="AE99">
        <f t="shared" si="2"/>
        <v>0.35429531799999991</v>
      </c>
      <c r="AF99">
        <f t="shared" si="2"/>
        <v>0.24502100000000024</v>
      </c>
      <c r="AG99">
        <f t="shared" si="2"/>
        <v>0</v>
      </c>
      <c r="AH99">
        <f t="shared" si="2"/>
        <v>0.64393632500000009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0.26203100000000029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2.7733650000000009E-2</v>
      </c>
      <c r="AQ99">
        <f t="shared" si="2"/>
        <v>0.46745999999999999</v>
      </c>
      <c r="AR99">
        <f t="shared" si="2"/>
        <v>0.22781040000000038</v>
      </c>
      <c r="AS99">
        <f t="shared" si="2"/>
        <v>0.1793487900000004</v>
      </c>
      <c r="AT99">
        <f t="shared" si="2"/>
        <v>0.35999894400000071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51.7441333465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346.65120000000002</v>
      </c>
      <c r="L3">
        <v>225.036</v>
      </c>
      <c r="M3">
        <v>84.268799999999999</v>
      </c>
      <c r="N3">
        <v>113.1165</v>
      </c>
      <c r="O3">
        <v>118.422202</v>
      </c>
      <c r="P3">
        <v>118.1439</v>
      </c>
      <c r="Q3">
        <v>0</v>
      </c>
      <c r="R3">
        <v>28.181004999999999</v>
      </c>
      <c r="S3">
        <v>9.5760000000000005</v>
      </c>
      <c r="T3">
        <v>0</v>
      </c>
      <c r="U3">
        <v>397.04489999999998</v>
      </c>
      <c r="V3">
        <v>8.5868950000000002</v>
      </c>
      <c r="W3">
        <v>23.254549999999998</v>
      </c>
      <c r="X3">
        <v>105.13567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0.567886</v>
      </c>
      <c r="AO3">
        <v>0</v>
      </c>
      <c r="AP3">
        <v>0.490674</v>
      </c>
      <c r="AQ3">
        <v>0</v>
      </c>
      <c r="AR3">
        <v>38.058853999999997</v>
      </c>
      <c r="AS3">
        <v>15.973228000000001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1700.2178190000002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346.65120000000002</v>
      </c>
      <c r="L4">
        <v>225.036</v>
      </c>
      <c r="M4">
        <v>84.268799999999999</v>
      </c>
      <c r="N4">
        <v>113.1165</v>
      </c>
      <c r="O4">
        <v>118.422202</v>
      </c>
      <c r="P4">
        <v>118.1439</v>
      </c>
      <c r="Q4">
        <v>0</v>
      </c>
      <c r="R4">
        <v>28.361910000000002</v>
      </c>
      <c r="S4">
        <v>9.5760000000000005</v>
      </c>
      <c r="T4">
        <v>0</v>
      </c>
      <c r="U4">
        <v>397.52370000000002</v>
      </c>
      <c r="V4">
        <v>8.5868950000000002</v>
      </c>
      <c r="W4">
        <v>23.254549999999998</v>
      </c>
      <c r="X4">
        <v>93.644469999999998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0.567886</v>
      </c>
      <c r="AO4">
        <v>0</v>
      </c>
      <c r="AP4">
        <v>0.490674</v>
      </c>
      <c r="AQ4">
        <v>0</v>
      </c>
      <c r="AR4">
        <v>38.058853999999997</v>
      </c>
      <c r="AS4">
        <v>15.973228000000001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1689.3863239999998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346.65120000000002</v>
      </c>
      <c r="L5">
        <v>225.036</v>
      </c>
      <c r="M5">
        <v>84.268799999999999</v>
      </c>
      <c r="N5">
        <v>113.1165</v>
      </c>
      <c r="O5">
        <v>118.422202</v>
      </c>
      <c r="P5">
        <v>118.1439</v>
      </c>
      <c r="Q5">
        <v>0</v>
      </c>
      <c r="R5">
        <v>18.194400000000002</v>
      </c>
      <c r="S5">
        <v>9.5760000000000005</v>
      </c>
      <c r="T5">
        <v>0</v>
      </c>
      <c r="U5">
        <v>397.52370000000002</v>
      </c>
      <c r="V5">
        <v>3.8304</v>
      </c>
      <c r="W5">
        <v>23.254549999999998</v>
      </c>
      <c r="X5">
        <v>93.644469999999998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1.335277</v>
      </c>
      <c r="AM5">
        <v>0</v>
      </c>
      <c r="AN5">
        <v>0.567886</v>
      </c>
      <c r="AO5">
        <v>0</v>
      </c>
      <c r="AP5">
        <v>0.490674</v>
      </c>
      <c r="AQ5">
        <v>0</v>
      </c>
      <c r="AR5">
        <v>4.2287619999999997</v>
      </c>
      <c r="AS5">
        <v>15.973228000000001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1640.6322270000001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346.65120000000002</v>
      </c>
      <c r="L6">
        <v>225.036</v>
      </c>
      <c r="M6">
        <v>84.268799999999999</v>
      </c>
      <c r="N6">
        <v>113.1165</v>
      </c>
      <c r="O6">
        <v>118.422202</v>
      </c>
      <c r="P6">
        <v>118.1439</v>
      </c>
      <c r="Q6">
        <v>0</v>
      </c>
      <c r="R6">
        <v>18.194400000000002</v>
      </c>
      <c r="S6">
        <v>9.5760000000000005</v>
      </c>
      <c r="T6">
        <v>0</v>
      </c>
      <c r="U6">
        <v>397.52370000000002</v>
      </c>
      <c r="V6">
        <v>3.8304</v>
      </c>
      <c r="W6">
        <v>23.254549999999998</v>
      </c>
      <c r="X6">
        <v>93.644469999999998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1.335277</v>
      </c>
      <c r="AM6">
        <v>0</v>
      </c>
      <c r="AN6">
        <v>0.567886</v>
      </c>
      <c r="AO6">
        <v>0</v>
      </c>
      <c r="AP6">
        <v>0.490674</v>
      </c>
      <c r="AQ6">
        <v>0</v>
      </c>
      <c r="AR6">
        <v>4.2287619999999997</v>
      </c>
      <c r="AS6">
        <v>15.973228000000001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1640.6322270000001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346.65120000000002</v>
      </c>
      <c r="L7">
        <v>225.036</v>
      </c>
      <c r="M7">
        <v>84.268799999999999</v>
      </c>
      <c r="N7">
        <v>113.1165</v>
      </c>
      <c r="O7">
        <v>118.422202</v>
      </c>
      <c r="P7">
        <v>118.1439</v>
      </c>
      <c r="Q7">
        <v>0</v>
      </c>
      <c r="R7">
        <v>18.194400000000002</v>
      </c>
      <c r="S7">
        <v>9.5760000000000005</v>
      </c>
      <c r="T7">
        <v>0</v>
      </c>
      <c r="U7">
        <v>397.52370000000002</v>
      </c>
      <c r="V7">
        <v>3.8304</v>
      </c>
      <c r="W7">
        <v>23.254549999999998</v>
      </c>
      <c r="X7">
        <v>93.644469999999998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1.335277</v>
      </c>
      <c r="AM7">
        <v>0</v>
      </c>
      <c r="AN7">
        <v>0.567886</v>
      </c>
      <c r="AO7">
        <v>0</v>
      </c>
      <c r="AP7">
        <v>0.490674</v>
      </c>
      <c r="AQ7">
        <v>0</v>
      </c>
      <c r="AR7">
        <v>4.2287619999999997</v>
      </c>
      <c r="AS7">
        <v>15.973228000000001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1640.6322270000001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346.65120000000002</v>
      </c>
      <c r="L8">
        <v>225.036</v>
      </c>
      <c r="M8">
        <v>84.268799999999999</v>
      </c>
      <c r="N8">
        <v>113.1165</v>
      </c>
      <c r="O8">
        <v>118.422202</v>
      </c>
      <c r="P8">
        <v>118.1439</v>
      </c>
      <c r="Q8">
        <v>0</v>
      </c>
      <c r="R8">
        <v>18.194400000000002</v>
      </c>
      <c r="S8">
        <v>9.5760000000000005</v>
      </c>
      <c r="T8">
        <v>0</v>
      </c>
      <c r="U8">
        <v>397.52370000000002</v>
      </c>
      <c r="V8">
        <v>3.8304</v>
      </c>
      <c r="W8">
        <v>23.254549999999998</v>
      </c>
      <c r="X8">
        <v>93.644469999999998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1.335277</v>
      </c>
      <c r="AM8">
        <v>0</v>
      </c>
      <c r="AN8">
        <v>0.567886</v>
      </c>
      <c r="AO8">
        <v>0</v>
      </c>
      <c r="AP8">
        <v>0.490674</v>
      </c>
      <c r="AQ8">
        <v>0</v>
      </c>
      <c r="AR8">
        <v>4.2287619999999997</v>
      </c>
      <c r="AS8">
        <v>15.973228000000001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1640.6322270000001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346.65120000000002</v>
      </c>
      <c r="L9">
        <v>225.036</v>
      </c>
      <c r="M9">
        <v>84.268799999999999</v>
      </c>
      <c r="N9">
        <v>113.1165</v>
      </c>
      <c r="O9">
        <v>118.422202</v>
      </c>
      <c r="P9">
        <v>118.1439</v>
      </c>
      <c r="Q9">
        <v>0</v>
      </c>
      <c r="R9">
        <v>18.194400000000002</v>
      </c>
      <c r="S9">
        <v>9.5760000000000005</v>
      </c>
      <c r="T9">
        <v>0</v>
      </c>
      <c r="U9">
        <v>397.52370000000002</v>
      </c>
      <c r="V9">
        <v>3.8304</v>
      </c>
      <c r="W9">
        <v>23.254549999999998</v>
      </c>
      <c r="X9">
        <v>93.644469999999998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1.335277</v>
      </c>
      <c r="AM9">
        <v>0</v>
      </c>
      <c r="AN9">
        <v>0.567886</v>
      </c>
      <c r="AO9">
        <v>0</v>
      </c>
      <c r="AP9">
        <v>6.0107590000000002</v>
      </c>
      <c r="AQ9">
        <v>0</v>
      </c>
      <c r="AR9">
        <v>4.2287619999999997</v>
      </c>
      <c r="AS9">
        <v>5.7967360000000001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1635.9758200000001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346.65120000000002</v>
      </c>
      <c r="L10">
        <v>225.036</v>
      </c>
      <c r="M10">
        <v>84.268799999999999</v>
      </c>
      <c r="N10">
        <v>113.1165</v>
      </c>
      <c r="O10">
        <v>118.422202</v>
      </c>
      <c r="P10">
        <v>118.1439</v>
      </c>
      <c r="Q10">
        <v>0</v>
      </c>
      <c r="R10">
        <v>18.194400000000002</v>
      </c>
      <c r="S10">
        <v>9.5760000000000005</v>
      </c>
      <c r="T10">
        <v>0</v>
      </c>
      <c r="U10">
        <v>397.52370000000002</v>
      </c>
      <c r="V10">
        <v>3.8304</v>
      </c>
      <c r="W10">
        <v>23.254549999999998</v>
      </c>
      <c r="X10">
        <v>93.644469999999998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1.335277</v>
      </c>
      <c r="AM10">
        <v>0</v>
      </c>
      <c r="AN10">
        <v>0.567886</v>
      </c>
      <c r="AO10">
        <v>0</v>
      </c>
      <c r="AP10">
        <v>6.0107590000000002</v>
      </c>
      <c r="AQ10">
        <v>0</v>
      </c>
      <c r="AR10">
        <v>4.2287619999999997</v>
      </c>
      <c r="AS10">
        <v>5.7967360000000001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1635.9758200000001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346.65120000000002</v>
      </c>
      <c r="L11">
        <v>225.036</v>
      </c>
      <c r="M11">
        <v>84.268799999999999</v>
      </c>
      <c r="N11">
        <v>113.1165</v>
      </c>
      <c r="O11">
        <v>118.422202</v>
      </c>
      <c r="P11">
        <v>118.1439</v>
      </c>
      <c r="Q11">
        <v>0</v>
      </c>
      <c r="R11">
        <v>18.194400000000002</v>
      </c>
      <c r="S11">
        <v>9.5760000000000005</v>
      </c>
      <c r="T11">
        <v>0</v>
      </c>
      <c r="U11">
        <v>397.52370000000002</v>
      </c>
      <c r="V11">
        <v>3.8304</v>
      </c>
      <c r="W11">
        <v>23.254549999999998</v>
      </c>
      <c r="X11">
        <v>93.644469999999998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1.335277</v>
      </c>
      <c r="AM11">
        <v>0</v>
      </c>
      <c r="AN11">
        <v>0.567886</v>
      </c>
      <c r="AO11">
        <v>0</v>
      </c>
      <c r="AP11">
        <v>6.0107590000000002</v>
      </c>
      <c r="AQ11">
        <v>0</v>
      </c>
      <c r="AR11">
        <v>4.2287619999999997</v>
      </c>
      <c r="AS11">
        <v>5.7967360000000001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1635.9758200000001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346.65120000000002</v>
      </c>
      <c r="L12">
        <v>225.036</v>
      </c>
      <c r="M12">
        <v>84.268799999999999</v>
      </c>
      <c r="N12">
        <v>113.1165</v>
      </c>
      <c r="O12">
        <v>118.422202</v>
      </c>
      <c r="P12">
        <v>118.1439</v>
      </c>
      <c r="Q12">
        <v>0</v>
      </c>
      <c r="R12">
        <v>18.194400000000002</v>
      </c>
      <c r="S12">
        <v>9.5760000000000005</v>
      </c>
      <c r="T12">
        <v>0</v>
      </c>
      <c r="U12">
        <v>397.52370000000002</v>
      </c>
      <c r="V12">
        <v>3.8304</v>
      </c>
      <c r="W12">
        <v>23.254549999999998</v>
      </c>
      <c r="X12">
        <v>93.644469999999998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1.335277</v>
      </c>
      <c r="AM12">
        <v>0</v>
      </c>
      <c r="AN12">
        <v>0.567886</v>
      </c>
      <c r="AO12">
        <v>0</v>
      </c>
      <c r="AP12">
        <v>0.490674</v>
      </c>
      <c r="AQ12">
        <v>0</v>
      </c>
      <c r="AR12">
        <v>4.2287619999999997</v>
      </c>
      <c r="AS12">
        <v>5.7967360000000001</v>
      </c>
      <c r="AT12">
        <v>14.363958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1630.455735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346.65120000000002</v>
      </c>
      <c r="L13">
        <v>225.036</v>
      </c>
      <c r="M13">
        <v>84.268799999999999</v>
      </c>
      <c r="N13">
        <v>113.1165</v>
      </c>
      <c r="O13">
        <v>118.422202</v>
      </c>
      <c r="P13">
        <v>118.1439</v>
      </c>
      <c r="Q13">
        <v>0</v>
      </c>
      <c r="R13">
        <v>16.279199999999999</v>
      </c>
      <c r="S13">
        <v>7.6608000000000001</v>
      </c>
      <c r="T13">
        <v>0</v>
      </c>
      <c r="U13">
        <v>397.52370000000002</v>
      </c>
      <c r="V13">
        <v>3.7059120000000001</v>
      </c>
      <c r="W13">
        <v>13.4064</v>
      </c>
      <c r="X13">
        <v>50.783389999999997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1.335277</v>
      </c>
      <c r="AM13">
        <v>0</v>
      </c>
      <c r="AN13">
        <v>0.567886</v>
      </c>
      <c r="AO13">
        <v>0</v>
      </c>
      <c r="AP13">
        <v>0.490674</v>
      </c>
      <c r="AQ13">
        <v>0</v>
      </c>
      <c r="AR13">
        <v>4.2287619999999997</v>
      </c>
      <c r="AS13">
        <v>5.7967360000000001</v>
      </c>
      <c r="AT13">
        <v>14.363958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1573.7916169999999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346.65120000000002</v>
      </c>
      <c r="L14">
        <v>225.036</v>
      </c>
      <c r="M14">
        <v>84.268799999999999</v>
      </c>
      <c r="N14">
        <v>113.1165</v>
      </c>
      <c r="O14">
        <v>118.422202</v>
      </c>
      <c r="P14">
        <v>118.1439</v>
      </c>
      <c r="Q14">
        <v>0</v>
      </c>
      <c r="R14">
        <v>16.279199999999999</v>
      </c>
      <c r="S14">
        <v>7.6608000000000001</v>
      </c>
      <c r="T14">
        <v>0</v>
      </c>
      <c r="U14">
        <v>397.52370000000002</v>
      </c>
      <c r="V14">
        <v>3.7059120000000001</v>
      </c>
      <c r="W14">
        <v>13.4064</v>
      </c>
      <c r="X14">
        <v>45.964799999999997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1.335277</v>
      </c>
      <c r="AM14">
        <v>0</v>
      </c>
      <c r="AN14">
        <v>0.567886</v>
      </c>
      <c r="AO14">
        <v>0</v>
      </c>
      <c r="AP14">
        <v>0.490674</v>
      </c>
      <c r="AQ14">
        <v>0</v>
      </c>
      <c r="AR14">
        <v>4.2287619999999997</v>
      </c>
      <c r="AS14">
        <v>5.7967360000000001</v>
      </c>
      <c r="AT14">
        <v>14.363958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1568.9730269999998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346.65120000000002</v>
      </c>
      <c r="L15">
        <v>225.036</v>
      </c>
      <c r="M15">
        <v>84.268799999999999</v>
      </c>
      <c r="N15">
        <v>113.1165</v>
      </c>
      <c r="O15">
        <v>118.422202</v>
      </c>
      <c r="P15">
        <v>118.1439</v>
      </c>
      <c r="Q15">
        <v>0</v>
      </c>
      <c r="R15">
        <v>16.279199999999999</v>
      </c>
      <c r="S15">
        <v>7.6608000000000001</v>
      </c>
      <c r="T15">
        <v>0</v>
      </c>
      <c r="U15">
        <v>397.52370000000002</v>
      </c>
      <c r="V15">
        <v>3.7059120000000001</v>
      </c>
      <c r="W15">
        <v>13.4064</v>
      </c>
      <c r="X15">
        <v>45.964799999999997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12.240043</v>
      </c>
      <c r="AM15">
        <v>0</v>
      </c>
      <c r="AN15">
        <v>0.567886</v>
      </c>
      <c r="AO15">
        <v>0</v>
      </c>
      <c r="AP15">
        <v>0.490674</v>
      </c>
      <c r="AQ15">
        <v>0</v>
      </c>
      <c r="AR15">
        <v>3.805885</v>
      </c>
      <c r="AS15">
        <v>5.7967360000000001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1587.9526579999999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346.65120000000002</v>
      </c>
      <c r="L16">
        <v>225.036</v>
      </c>
      <c r="M16">
        <v>84.268799999999999</v>
      </c>
      <c r="N16">
        <v>113.1165</v>
      </c>
      <c r="O16">
        <v>118.422202</v>
      </c>
      <c r="P16">
        <v>118.1439</v>
      </c>
      <c r="Q16">
        <v>0</v>
      </c>
      <c r="R16">
        <v>16.279199999999999</v>
      </c>
      <c r="S16">
        <v>7.6608000000000001</v>
      </c>
      <c r="T16">
        <v>0</v>
      </c>
      <c r="U16">
        <v>397.52370000000002</v>
      </c>
      <c r="V16">
        <v>3.7059120000000001</v>
      </c>
      <c r="W16">
        <v>13.4064</v>
      </c>
      <c r="X16">
        <v>45.964799999999997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67.876603000000003</v>
      </c>
      <c r="AM16">
        <v>0</v>
      </c>
      <c r="AN16">
        <v>0.567886</v>
      </c>
      <c r="AO16">
        <v>0</v>
      </c>
      <c r="AP16">
        <v>0.490674</v>
      </c>
      <c r="AQ16">
        <v>0</v>
      </c>
      <c r="AR16">
        <v>3.805885</v>
      </c>
      <c r="AS16">
        <v>5.7967360000000001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1643.5892179999998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346.65120000000002</v>
      </c>
      <c r="L17">
        <v>225.036</v>
      </c>
      <c r="M17">
        <v>84.268799999999999</v>
      </c>
      <c r="N17">
        <v>113.1165</v>
      </c>
      <c r="O17">
        <v>118.422202</v>
      </c>
      <c r="P17">
        <v>118.1439</v>
      </c>
      <c r="Q17">
        <v>0</v>
      </c>
      <c r="R17">
        <v>16.279199999999999</v>
      </c>
      <c r="S17">
        <v>7.6608000000000001</v>
      </c>
      <c r="T17">
        <v>0</v>
      </c>
      <c r="U17">
        <v>397.52370000000002</v>
      </c>
      <c r="V17">
        <v>3.7059120000000001</v>
      </c>
      <c r="W17">
        <v>13.4064</v>
      </c>
      <c r="X17">
        <v>45.964799999999997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67.876603000000003</v>
      </c>
      <c r="AM17">
        <v>0</v>
      </c>
      <c r="AN17">
        <v>0.567886</v>
      </c>
      <c r="AO17">
        <v>0</v>
      </c>
      <c r="AP17">
        <v>0.490674</v>
      </c>
      <c r="AQ17">
        <v>0</v>
      </c>
      <c r="AR17">
        <v>3.805885</v>
      </c>
      <c r="AS17">
        <v>5.7967360000000001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1643.5892179999998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346.65120000000002</v>
      </c>
      <c r="L18">
        <v>225.036</v>
      </c>
      <c r="M18">
        <v>84.268799999999999</v>
      </c>
      <c r="N18">
        <v>113.1165</v>
      </c>
      <c r="O18">
        <v>118.422202</v>
      </c>
      <c r="P18">
        <v>118.1439</v>
      </c>
      <c r="Q18">
        <v>0</v>
      </c>
      <c r="R18">
        <v>16.279199999999999</v>
      </c>
      <c r="S18">
        <v>7.6608000000000001</v>
      </c>
      <c r="T18">
        <v>0</v>
      </c>
      <c r="U18">
        <v>397.52370000000002</v>
      </c>
      <c r="V18">
        <v>3.7059120000000001</v>
      </c>
      <c r="W18">
        <v>13.4064</v>
      </c>
      <c r="X18">
        <v>45.964799999999997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67.876603000000003</v>
      </c>
      <c r="AM18">
        <v>0</v>
      </c>
      <c r="AN18">
        <v>0.567886</v>
      </c>
      <c r="AO18">
        <v>0</v>
      </c>
      <c r="AP18">
        <v>0.490674</v>
      </c>
      <c r="AQ18">
        <v>0</v>
      </c>
      <c r="AR18">
        <v>3.805885</v>
      </c>
      <c r="AS18">
        <v>5.7967360000000001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1643.5892179999998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346.65120000000002</v>
      </c>
      <c r="L19">
        <v>225.036</v>
      </c>
      <c r="M19">
        <v>84.268799999999999</v>
      </c>
      <c r="N19">
        <v>113.1165</v>
      </c>
      <c r="O19">
        <v>118.422202</v>
      </c>
      <c r="P19">
        <v>118.1439</v>
      </c>
      <c r="Q19">
        <v>0</v>
      </c>
      <c r="R19">
        <v>16.279199999999999</v>
      </c>
      <c r="S19">
        <v>7.6608000000000001</v>
      </c>
      <c r="T19">
        <v>0</v>
      </c>
      <c r="U19">
        <v>397.52370000000002</v>
      </c>
      <c r="V19">
        <v>3.7059120000000001</v>
      </c>
      <c r="W19">
        <v>13.4064</v>
      </c>
      <c r="X19">
        <v>45.964799999999997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67.876603000000003</v>
      </c>
      <c r="AM19">
        <v>0</v>
      </c>
      <c r="AN19">
        <v>0.567886</v>
      </c>
      <c r="AO19">
        <v>0</v>
      </c>
      <c r="AP19">
        <v>0.490674</v>
      </c>
      <c r="AQ19">
        <v>0</v>
      </c>
      <c r="AR19">
        <v>3.805885</v>
      </c>
      <c r="AS19">
        <v>5.7967360000000001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1643.5892179999998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346.65120000000002</v>
      </c>
      <c r="L20">
        <v>225.036</v>
      </c>
      <c r="M20">
        <v>84.268799999999999</v>
      </c>
      <c r="N20">
        <v>113.1165</v>
      </c>
      <c r="O20">
        <v>118.422202</v>
      </c>
      <c r="P20">
        <v>118.1439</v>
      </c>
      <c r="Q20">
        <v>0</v>
      </c>
      <c r="R20">
        <v>16.279199999999999</v>
      </c>
      <c r="S20">
        <v>7.6608000000000001</v>
      </c>
      <c r="T20">
        <v>0</v>
      </c>
      <c r="U20">
        <v>397.52370000000002</v>
      </c>
      <c r="V20">
        <v>3.7059120000000001</v>
      </c>
      <c r="W20">
        <v>23.254549999999998</v>
      </c>
      <c r="X20">
        <v>45.964799999999997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12.240043</v>
      </c>
      <c r="AM20">
        <v>0</v>
      </c>
      <c r="AN20">
        <v>0.567886</v>
      </c>
      <c r="AO20">
        <v>0</v>
      </c>
      <c r="AP20">
        <v>0.490674</v>
      </c>
      <c r="AQ20">
        <v>0</v>
      </c>
      <c r="AR20">
        <v>3.805885</v>
      </c>
      <c r="AS20">
        <v>5.7967360000000001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1597.800808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346.65120000000002</v>
      </c>
      <c r="L21">
        <v>225.036</v>
      </c>
      <c r="M21">
        <v>84.268799999999999</v>
      </c>
      <c r="N21">
        <v>113.1165</v>
      </c>
      <c r="O21">
        <v>118.422202</v>
      </c>
      <c r="P21">
        <v>118.1439</v>
      </c>
      <c r="Q21">
        <v>0</v>
      </c>
      <c r="R21">
        <v>16.279199999999999</v>
      </c>
      <c r="S21">
        <v>7.6608000000000001</v>
      </c>
      <c r="T21">
        <v>0</v>
      </c>
      <c r="U21">
        <v>397.52370000000002</v>
      </c>
      <c r="V21">
        <v>3.7059120000000001</v>
      </c>
      <c r="W21">
        <v>23.254549999999998</v>
      </c>
      <c r="X21">
        <v>93.644469999999998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1.335277</v>
      </c>
      <c r="AM21">
        <v>0</v>
      </c>
      <c r="AN21">
        <v>0.567886</v>
      </c>
      <c r="AO21">
        <v>0</v>
      </c>
      <c r="AP21">
        <v>0.490674</v>
      </c>
      <c r="AQ21">
        <v>0</v>
      </c>
      <c r="AR21">
        <v>3.805885</v>
      </c>
      <c r="AS21">
        <v>5.7967360000000001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1634.5757119999998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346.65120000000002</v>
      </c>
      <c r="L22">
        <v>225.036</v>
      </c>
      <c r="M22">
        <v>84.268799999999999</v>
      </c>
      <c r="N22">
        <v>113.1165</v>
      </c>
      <c r="O22">
        <v>118.422202</v>
      </c>
      <c r="P22">
        <v>118.1439</v>
      </c>
      <c r="Q22">
        <v>0</v>
      </c>
      <c r="R22">
        <v>16.279199999999999</v>
      </c>
      <c r="S22">
        <v>7.6608000000000001</v>
      </c>
      <c r="T22">
        <v>0</v>
      </c>
      <c r="U22">
        <v>397.52370000000002</v>
      </c>
      <c r="V22">
        <v>3.7059120000000001</v>
      </c>
      <c r="W22">
        <v>23.254549999999998</v>
      </c>
      <c r="X22">
        <v>93.644469999999998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1.335277</v>
      </c>
      <c r="AM22">
        <v>0</v>
      </c>
      <c r="AN22">
        <v>0.567886</v>
      </c>
      <c r="AO22">
        <v>0</v>
      </c>
      <c r="AP22">
        <v>0.490674</v>
      </c>
      <c r="AQ22">
        <v>14.116939</v>
      </c>
      <c r="AR22">
        <v>3.805885</v>
      </c>
      <c r="AS22">
        <v>5.7967360000000001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1648.6926509999998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394.53120000000001</v>
      </c>
      <c r="L23">
        <v>225.036</v>
      </c>
      <c r="M23">
        <v>84.268799999999999</v>
      </c>
      <c r="N23">
        <v>113.1165</v>
      </c>
      <c r="O23">
        <v>118.422202</v>
      </c>
      <c r="P23">
        <v>118.1439</v>
      </c>
      <c r="Q23">
        <v>0</v>
      </c>
      <c r="R23">
        <v>20.38495</v>
      </c>
      <c r="S23">
        <v>7.6608000000000001</v>
      </c>
      <c r="T23">
        <v>0</v>
      </c>
      <c r="U23">
        <v>397.52370000000002</v>
      </c>
      <c r="V23">
        <v>7.7171370000000001</v>
      </c>
      <c r="W23">
        <v>23.254549999999998</v>
      </c>
      <c r="X23">
        <v>93.644469999999998</v>
      </c>
      <c r="Y23">
        <v>0</v>
      </c>
      <c r="Z23">
        <v>0</v>
      </c>
      <c r="AA23">
        <v>0</v>
      </c>
      <c r="AB23">
        <v>12.61163</v>
      </c>
      <c r="AC23">
        <v>0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1.335277</v>
      </c>
      <c r="AM23">
        <v>0</v>
      </c>
      <c r="AN23">
        <v>0.567886</v>
      </c>
      <c r="AO23">
        <v>0</v>
      </c>
      <c r="AP23">
        <v>0.490674</v>
      </c>
      <c r="AQ23">
        <v>14.901214</v>
      </c>
      <c r="AR23">
        <v>3.805885</v>
      </c>
      <c r="AS23">
        <v>5.7967360000000001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1733.8656799999999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442.41120000000001</v>
      </c>
      <c r="L24">
        <v>225.036</v>
      </c>
      <c r="M24">
        <v>84.268799999999999</v>
      </c>
      <c r="N24">
        <v>113.1165</v>
      </c>
      <c r="O24">
        <v>118.422202</v>
      </c>
      <c r="P24">
        <v>118.1439</v>
      </c>
      <c r="Q24">
        <v>0</v>
      </c>
      <c r="R24">
        <v>27.215122000000001</v>
      </c>
      <c r="S24">
        <v>7.6608000000000001</v>
      </c>
      <c r="T24">
        <v>0</v>
      </c>
      <c r="U24">
        <v>397.52370000000002</v>
      </c>
      <c r="V24">
        <v>8.5868950000000002</v>
      </c>
      <c r="W24">
        <v>23.254549999999998</v>
      </c>
      <c r="X24">
        <v>122.62058399999999</v>
      </c>
      <c r="Y24">
        <v>0</v>
      </c>
      <c r="Z24">
        <v>0</v>
      </c>
      <c r="AA24">
        <v>0</v>
      </c>
      <c r="AB24">
        <v>12.61163</v>
      </c>
      <c r="AC24">
        <v>0</v>
      </c>
      <c r="AD24">
        <v>0</v>
      </c>
      <c r="AE24">
        <v>15.780149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1.335277</v>
      </c>
      <c r="AM24">
        <v>0</v>
      </c>
      <c r="AN24">
        <v>0.567886</v>
      </c>
      <c r="AO24">
        <v>0</v>
      </c>
      <c r="AP24">
        <v>0.490674</v>
      </c>
      <c r="AQ24">
        <v>29.802427000000002</v>
      </c>
      <c r="AR24">
        <v>3.805885</v>
      </c>
      <c r="AS24">
        <v>5.7967360000000001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1851.4598810000002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509.44319999999999</v>
      </c>
      <c r="L25">
        <v>224.18373600000001</v>
      </c>
      <c r="M25">
        <v>84.268799999999999</v>
      </c>
      <c r="N25">
        <v>113.1165</v>
      </c>
      <c r="O25">
        <v>118.422202</v>
      </c>
      <c r="P25">
        <v>118.1439</v>
      </c>
      <c r="Q25">
        <v>0</v>
      </c>
      <c r="R25">
        <v>34.231485999999997</v>
      </c>
      <c r="S25">
        <v>7.6608000000000001</v>
      </c>
      <c r="T25">
        <v>0</v>
      </c>
      <c r="U25">
        <v>397.52370000000002</v>
      </c>
      <c r="V25">
        <v>12.958722</v>
      </c>
      <c r="W25">
        <v>27.540956000000001</v>
      </c>
      <c r="X25">
        <v>141.26096200000001</v>
      </c>
      <c r="Y25">
        <v>0</v>
      </c>
      <c r="Z25">
        <v>0</v>
      </c>
      <c r="AA25">
        <v>0</v>
      </c>
      <c r="AB25">
        <v>12.61163</v>
      </c>
      <c r="AC25">
        <v>0</v>
      </c>
      <c r="AD25">
        <v>0</v>
      </c>
      <c r="AE25">
        <v>15.780149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1.335277</v>
      </c>
      <c r="AM25">
        <v>0</v>
      </c>
      <c r="AN25">
        <v>0.567886</v>
      </c>
      <c r="AO25">
        <v>0</v>
      </c>
      <c r="AP25">
        <v>0.490674</v>
      </c>
      <c r="AQ25">
        <v>29.802427000000002</v>
      </c>
      <c r="AR25">
        <v>3.805885</v>
      </c>
      <c r="AS25">
        <v>5.7967360000000001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1970.0915360000001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566.53052400000001</v>
      </c>
      <c r="L26">
        <v>224.18373600000001</v>
      </c>
      <c r="M26">
        <v>84.268799999999999</v>
      </c>
      <c r="N26">
        <v>113.1165</v>
      </c>
      <c r="O26">
        <v>118.422202</v>
      </c>
      <c r="P26">
        <v>118.1439</v>
      </c>
      <c r="Q26">
        <v>0</v>
      </c>
      <c r="R26">
        <v>34.869089000000002</v>
      </c>
      <c r="S26">
        <v>7.5841919999999998</v>
      </c>
      <c r="T26">
        <v>0</v>
      </c>
      <c r="U26">
        <v>397.52370000000002</v>
      </c>
      <c r="V26">
        <v>12.958722</v>
      </c>
      <c r="W26">
        <v>32.467863000000001</v>
      </c>
      <c r="X26">
        <v>141.26096200000001</v>
      </c>
      <c r="Y26">
        <v>0</v>
      </c>
      <c r="Z26">
        <v>1.0533600000000001</v>
      </c>
      <c r="AA26">
        <v>0</v>
      </c>
      <c r="AB26">
        <v>25.223261000000001</v>
      </c>
      <c r="AC26">
        <v>9.2675000000000001</v>
      </c>
      <c r="AD26">
        <v>6.1352000000000002</v>
      </c>
      <c r="AE26">
        <v>31.560296999999998</v>
      </c>
      <c r="AF26">
        <v>8.4977420000000006</v>
      </c>
      <c r="AG26">
        <v>0</v>
      </c>
      <c r="AH26">
        <v>54.410831999999999</v>
      </c>
      <c r="AI26">
        <v>0</v>
      </c>
      <c r="AJ26">
        <v>0</v>
      </c>
      <c r="AK26">
        <v>52.01032</v>
      </c>
      <c r="AL26">
        <v>1.335277</v>
      </c>
      <c r="AM26">
        <v>0</v>
      </c>
      <c r="AN26">
        <v>0.567886</v>
      </c>
      <c r="AO26">
        <v>0</v>
      </c>
      <c r="AP26">
        <v>0.490674</v>
      </c>
      <c r="AQ26">
        <v>44.703640999999998</v>
      </c>
      <c r="AR26">
        <v>3.805885</v>
      </c>
      <c r="AS26">
        <v>5.7967360000000001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2110.5527590000002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566.53052400000001</v>
      </c>
      <c r="L27">
        <v>231.68174400000001</v>
      </c>
      <c r="M27">
        <v>84.268799999999999</v>
      </c>
      <c r="N27">
        <v>113.1165</v>
      </c>
      <c r="O27">
        <v>118.422202</v>
      </c>
      <c r="P27">
        <v>118.1439</v>
      </c>
      <c r="Q27">
        <v>0</v>
      </c>
      <c r="R27">
        <v>40.519644</v>
      </c>
      <c r="S27">
        <v>15.520899</v>
      </c>
      <c r="T27">
        <v>0</v>
      </c>
      <c r="U27">
        <v>397.52370000000002</v>
      </c>
      <c r="V27">
        <v>14.656613999999999</v>
      </c>
      <c r="W27">
        <v>33.323819</v>
      </c>
      <c r="X27">
        <v>141.26096200000001</v>
      </c>
      <c r="Y27">
        <v>0</v>
      </c>
      <c r="Z27">
        <v>1.0533600000000001</v>
      </c>
      <c r="AA27">
        <v>6.7328859999999997</v>
      </c>
      <c r="AB27">
        <v>25.223261000000001</v>
      </c>
      <c r="AC27">
        <v>18.534998999999999</v>
      </c>
      <c r="AD27">
        <v>16.065367999999999</v>
      </c>
      <c r="AE27">
        <v>47.340446</v>
      </c>
      <c r="AF27">
        <v>18.883872</v>
      </c>
      <c r="AG27">
        <v>0</v>
      </c>
      <c r="AH27">
        <v>72.547775999999999</v>
      </c>
      <c r="AI27">
        <v>0</v>
      </c>
      <c r="AJ27">
        <v>0</v>
      </c>
      <c r="AK27">
        <v>52.01032</v>
      </c>
      <c r="AL27">
        <v>1.335277</v>
      </c>
      <c r="AM27">
        <v>3.8294419999999998</v>
      </c>
      <c r="AN27">
        <v>0.567886</v>
      </c>
      <c r="AO27">
        <v>0</v>
      </c>
      <c r="AP27">
        <v>0.490674</v>
      </c>
      <c r="AQ27">
        <v>44.703640999999998</v>
      </c>
      <c r="AR27">
        <v>3.805885</v>
      </c>
      <c r="AS27">
        <v>5.7967360000000001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2208.2550950000004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581.23820699999999</v>
      </c>
      <c r="L28">
        <v>296.36513400000001</v>
      </c>
      <c r="M28">
        <v>84.268799999999999</v>
      </c>
      <c r="N28">
        <v>113.1165</v>
      </c>
      <c r="O28">
        <v>118.422202</v>
      </c>
      <c r="P28">
        <v>118.1439</v>
      </c>
      <c r="Q28">
        <v>0</v>
      </c>
      <c r="R28">
        <v>40.592759999999998</v>
      </c>
      <c r="S28">
        <v>25.271159999999998</v>
      </c>
      <c r="T28">
        <v>0</v>
      </c>
      <c r="U28">
        <v>397.52370000000002</v>
      </c>
      <c r="V28">
        <v>17.351445999999999</v>
      </c>
      <c r="W28">
        <v>33.323819</v>
      </c>
      <c r="X28">
        <v>141.26096200000001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27.830545000000001</v>
      </c>
      <c r="AD28">
        <v>26.246003999999999</v>
      </c>
      <c r="AE28">
        <v>47.340446</v>
      </c>
      <c r="AF28">
        <v>28.325807999999999</v>
      </c>
      <c r="AG28">
        <v>0</v>
      </c>
      <c r="AH28">
        <v>108.821664</v>
      </c>
      <c r="AI28">
        <v>0</v>
      </c>
      <c r="AJ28">
        <v>0</v>
      </c>
      <c r="AK28">
        <v>52.01032</v>
      </c>
      <c r="AL28">
        <v>1.335277</v>
      </c>
      <c r="AM28">
        <v>10.089304</v>
      </c>
      <c r="AN28">
        <v>0.567886</v>
      </c>
      <c r="AO28">
        <v>0</v>
      </c>
      <c r="AP28">
        <v>0.490674</v>
      </c>
      <c r="AQ28">
        <v>44.703640999999998</v>
      </c>
      <c r="AR28">
        <v>3.805885</v>
      </c>
      <c r="AS28">
        <v>5.7967360000000001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2402.7962750000006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653.87717199999997</v>
      </c>
      <c r="L29">
        <v>361.97994699999998</v>
      </c>
      <c r="M29">
        <v>84.268799999999999</v>
      </c>
      <c r="N29">
        <v>113.1165</v>
      </c>
      <c r="O29">
        <v>118.422202</v>
      </c>
      <c r="P29">
        <v>118.1439</v>
      </c>
      <c r="Q29">
        <v>0</v>
      </c>
      <c r="R29">
        <v>40.594766999999997</v>
      </c>
      <c r="S29">
        <v>25.271159999999998</v>
      </c>
      <c r="T29">
        <v>0</v>
      </c>
      <c r="U29">
        <v>397.52370000000002</v>
      </c>
      <c r="V29">
        <v>17.371184</v>
      </c>
      <c r="W29">
        <v>33.323819</v>
      </c>
      <c r="X29">
        <v>141.26096200000001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27.830545000000001</v>
      </c>
      <c r="AD29">
        <v>26.246003999999999</v>
      </c>
      <c r="AE29">
        <v>47.340446</v>
      </c>
      <c r="AF29">
        <v>28.325807999999999</v>
      </c>
      <c r="AG29">
        <v>0</v>
      </c>
      <c r="AH29">
        <v>126.958608</v>
      </c>
      <c r="AI29">
        <v>3.6570740000000002</v>
      </c>
      <c r="AJ29">
        <v>0</v>
      </c>
      <c r="AK29">
        <v>52.01032</v>
      </c>
      <c r="AL29">
        <v>1.335277</v>
      </c>
      <c r="AM29">
        <v>10.089304</v>
      </c>
      <c r="AN29">
        <v>0.567886</v>
      </c>
      <c r="AO29">
        <v>0</v>
      </c>
      <c r="AP29">
        <v>0.490674</v>
      </c>
      <c r="AQ29">
        <v>44.703640999999998</v>
      </c>
      <c r="AR29">
        <v>4.2287619999999997</v>
      </c>
      <c r="AS29">
        <v>5.7967360000000001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2563.2886930000004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653.87717199999997</v>
      </c>
      <c r="L30">
        <v>416.972556</v>
      </c>
      <c r="M30">
        <v>84.268799999999999</v>
      </c>
      <c r="N30">
        <v>113.1165</v>
      </c>
      <c r="O30">
        <v>118.422202</v>
      </c>
      <c r="P30">
        <v>118.1439</v>
      </c>
      <c r="Q30">
        <v>0</v>
      </c>
      <c r="R30">
        <v>40.594766999999997</v>
      </c>
      <c r="S30">
        <v>25.271159999999998</v>
      </c>
      <c r="T30">
        <v>0</v>
      </c>
      <c r="U30">
        <v>397.52370000000002</v>
      </c>
      <c r="V30">
        <v>17.371184</v>
      </c>
      <c r="W30">
        <v>33.323819</v>
      </c>
      <c r="X30">
        <v>141.26096200000001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27.830545000000001</v>
      </c>
      <c r="AD30">
        <v>26.246003999999999</v>
      </c>
      <c r="AE30">
        <v>47.340446</v>
      </c>
      <c r="AF30">
        <v>28.325807999999999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1.335277</v>
      </c>
      <c r="AM30">
        <v>10.089304</v>
      </c>
      <c r="AN30">
        <v>0.567886</v>
      </c>
      <c r="AO30">
        <v>0</v>
      </c>
      <c r="AP30">
        <v>0.490674</v>
      </c>
      <c r="AQ30">
        <v>44.703640999999998</v>
      </c>
      <c r="AR30">
        <v>4.2287619999999997</v>
      </c>
      <c r="AS30">
        <v>5.7967360000000001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2634.815619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653.87717199999997</v>
      </c>
      <c r="L31">
        <v>416.972556</v>
      </c>
      <c r="M31">
        <v>84.268799999999999</v>
      </c>
      <c r="N31">
        <v>113.1165</v>
      </c>
      <c r="O31">
        <v>118.422202</v>
      </c>
      <c r="P31">
        <v>118.1439</v>
      </c>
      <c r="Q31">
        <v>0</v>
      </c>
      <c r="R31">
        <v>40.594766999999997</v>
      </c>
      <c r="S31">
        <v>25.271159999999998</v>
      </c>
      <c r="T31">
        <v>0</v>
      </c>
      <c r="U31">
        <v>397.52370000000002</v>
      </c>
      <c r="V31">
        <v>17.371184</v>
      </c>
      <c r="W31">
        <v>33.323819</v>
      </c>
      <c r="X31">
        <v>141.26096200000001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27.830545000000001</v>
      </c>
      <c r="AD31">
        <v>26.246003999999999</v>
      </c>
      <c r="AE31">
        <v>47.340446</v>
      </c>
      <c r="AF31">
        <v>28.325807999999999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1.335277</v>
      </c>
      <c r="AM31">
        <v>10.089304</v>
      </c>
      <c r="AN31">
        <v>0.567886</v>
      </c>
      <c r="AO31">
        <v>0</v>
      </c>
      <c r="AP31">
        <v>0.490674</v>
      </c>
      <c r="AQ31">
        <v>44.703640999999998</v>
      </c>
      <c r="AR31">
        <v>6.3431420000000003</v>
      </c>
      <c r="AS31">
        <v>5.7967360000000001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2639.8319099999999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653.87717199999997</v>
      </c>
      <c r="L32">
        <v>416.972556</v>
      </c>
      <c r="M32">
        <v>84.268799999999999</v>
      </c>
      <c r="N32">
        <v>113.1165</v>
      </c>
      <c r="O32">
        <v>118.422202</v>
      </c>
      <c r="P32">
        <v>118.1439</v>
      </c>
      <c r="Q32">
        <v>0</v>
      </c>
      <c r="R32">
        <v>40.594766999999997</v>
      </c>
      <c r="S32">
        <v>25.271159999999998</v>
      </c>
      <c r="T32">
        <v>0</v>
      </c>
      <c r="U32">
        <v>397.52370000000002</v>
      </c>
      <c r="V32">
        <v>17.371184</v>
      </c>
      <c r="W32">
        <v>33.323819</v>
      </c>
      <c r="X32">
        <v>141.26096200000001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27.830545000000001</v>
      </c>
      <c r="AD32">
        <v>26.246003999999999</v>
      </c>
      <c r="AE32">
        <v>47.340446</v>
      </c>
      <c r="AF32">
        <v>28.325807999999999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1.335277</v>
      </c>
      <c r="AM32">
        <v>10.089304</v>
      </c>
      <c r="AN32">
        <v>0.567886</v>
      </c>
      <c r="AO32">
        <v>0</v>
      </c>
      <c r="AP32">
        <v>0.490674</v>
      </c>
      <c r="AQ32">
        <v>44.703640999999998</v>
      </c>
      <c r="AR32">
        <v>8.4575230000000001</v>
      </c>
      <c r="AS32">
        <v>5.7967360000000001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2641.9462909999997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653.87717199999997</v>
      </c>
      <c r="L33">
        <v>416.972556</v>
      </c>
      <c r="M33">
        <v>84.268799999999999</v>
      </c>
      <c r="N33">
        <v>113.1165</v>
      </c>
      <c r="O33">
        <v>118.422202</v>
      </c>
      <c r="P33">
        <v>118.1439</v>
      </c>
      <c r="Q33">
        <v>0</v>
      </c>
      <c r="R33">
        <v>40.594766999999997</v>
      </c>
      <c r="S33">
        <v>25.271159999999998</v>
      </c>
      <c r="T33">
        <v>0</v>
      </c>
      <c r="U33">
        <v>397.52370000000002</v>
      </c>
      <c r="V33">
        <v>17.371184</v>
      </c>
      <c r="W33">
        <v>33.323819</v>
      </c>
      <c r="X33">
        <v>141.26096200000001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27.830545000000001</v>
      </c>
      <c r="AD33">
        <v>26.246003999999999</v>
      </c>
      <c r="AE33">
        <v>47.340446</v>
      </c>
      <c r="AF33">
        <v>28.325807999999999</v>
      </c>
      <c r="AG33">
        <v>0</v>
      </c>
      <c r="AH33">
        <v>113.35590000000001</v>
      </c>
      <c r="AI33">
        <v>15.657154999999999</v>
      </c>
      <c r="AJ33">
        <v>0</v>
      </c>
      <c r="AK33">
        <v>52.01032</v>
      </c>
      <c r="AL33">
        <v>1.335277</v>
      </c>
      <c r="AM33">
        <v>10.089304</v>
      </c>
      <c r="AN33">
        <v>0.567886</v>
      </c>
      <c r="AO33">
        <v>0</v>
      </c>
      <c r="AP33">
        <v>0.490674</v>
      </c>
      <c r="AQ33">
        <v>44.703640999999998</v>
      </c>
      <c r="AR33">
        <v>38.058853999999997</v>
      </c>
      <c r="AS33">
        <v>5.7967360000000001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2650.5087669999998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653.87717199999997</v>
      </c>
      <c r="L34">
        <v>416.972556</v>
      </c>
      <c r="M34">
        <v>84.268799999999999</v>
      </c>
      <c r="N34">
        <v>113.1165</v>
      </c>
      <c r="O34">
        <v>118.422202</v>
      </c>
      <c r="P34">
        <v>118.1439</v>
      </c>
      <c r="Q34">
        <v>0</v>
      </c>
      <c r="R34">
        <v>40.594766999999997</v>
      </c>
      <c r="S34">
        <v>25.271159999999998</v>
      </c>
      <c r="T34">
        <v>0</v>
      </c>
      <c r="U34">
        <v>397.52370000000002</v>
      </c>
      <c r="V34">
        <v>17.371184</v>
      </c>
      <c r="W34">
        <v>33.323819</v>
      </c>
      <c r="X34">
        <v>141.26096200000001</v>
      </c>
      <c r="Y34">
        <v>0</v>
      </c>
      <c r="Z34">
        <v>6.2443179999999998</v>
      </c>
      <c r="AA34">
        <v>13.453666999999999</v>
      </c>
      <c r="AB34">
        <v>25.223261000000001</v>
      </c>
      <c r="AC34">
        <v>18.534998999999999</v>
      </c>
      <c r="AD34">
        <v>17.497336000000001</v>
      </c>
      <c r="AE34">
        <v>15.780149</v>
      </c>
      <c r="AF34">
        <v>18.883872</v>
      </c>
      <c r="AG34">
        <v>0</v>
      </c>
      <c r="AH34">
        <v>83.701997000000006</v>
      </c>
      <c r="AI34">
        <v>15.657154999999999</v>
      </c>
      <c r="AJ34">
        <v>0</v>
      </c>
      <c r="AK34">
        <v>52.01032</v>
      </c>
      <c r="AL34">
        <v>1.335277</v>
      </c>
      <c r="AM34">
        <v>4.7229789999999996</v>
      </c>
      <c r="AN34">
        <v>0.567886</v>
      </c>
      <c r="AO34">
        <v>0</v>
      </c>
      <c r="AP34">
        <v>0.490674</v>
      </c>
      <c r="AQ34">
        <v>44.703640999999998</v>
      </c>
      <c r="AR34">
        <v>38.058853999999997</v>
      </c>
      <c r="AS34">
        <v>5.7967360000000001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2537.1738009999999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653.87717199999997</v>
      </c>
      <c r="L35">
        <v>416.972556</v>
      </c>
      <c r="M35">
        <v>84.268799999999999</v>
      </c>
      <c r="N35">
        <v>113.1165</v>
      </c>
      <c r="O35">
        <v>118.422202</v>
      </c>
      <c r="P35">
        <v>118.1439</v>
      </c>
      <c r="Q35">
        <v>0</v>
      </c>
      <c r="R35">
        <v>40.594766999999997</v>
      </c>
      <c r="S35">
        <v>25.271159999999998</v>
      </c>
      <c r="T35">
        <v>0</v>
      </c>
      <c r="U35">
        <v>397.52370000000002</v>
      </c>
      <c r="V35">
        <v>17.371184</v>
      </c>
      <c r="W35">
        <v>33.323819</v>
      </c>
      <c r="X35">
        <v>141.26096200000001</v>
      </c>
      <c r="Y35">
        <v>0</v>
      </c>
      <c r="Z35">
        <v>0</v>
      </c>
      <c r="AA35">
        <v>8.3215439999999994</v>
      </c>
      <c r="AB35">
        <v>25.223261000000001</v>
      </c>
      <c r="AC35">
        <v>9.2675000000000001</v>
      </c>
      <c r="AD35">
        <v>7.5899380000000001</v>
      </c>
      <c r="AE35">
        <v>15.780149</v>
      </c>
      <c r="AF35">
        <v>8.4977420000000006</v>
      </c>
      <c r="AG35">
        <v>0</v>
      </c>
      <c r="AH35">
        <v>72.547775999999999</v>
      </c>
      <c r="AI35">
        <v>15.657154999999999</v>
      </c>
      <c r="AJ35">
        <v>0</v>
      </c>
      <c r="AK35">
        <v>52.01032</v>
      </c>
      <c r="AL35">
        <v>1.335277</v>
      </c>
      <c r="AM35">
        <v>0</v>
      </c>
      <c r="AN35">
        <v>0.567886</v>
      </c>
      <c r="AO35">
        <v>0</v>
      </c>
      <c r="AP35">
        <v>6.0107590000000002</v>
      </c>
      <c r="AQ35">
        <v>44.703640999999998</v>
      </c>
      <c r="AR35">
        <v>4.2287619999999997</v>
      </c>
      <c r="AS35">
        <v>5.1526540000000001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2451.4050439999996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653.87717199999997</v>
      </c>
      <c r="L36">
        <v>416.972556</v>
      </c>
      <c r="M36">
        <v>84.268799999999999</v>
      </c>
      <c r="N36">
        <v>113.1165</v>
      </c>
      <c r="O36">
        <v>118.422202</v>
      </c>
      <c r="P36">
        <v>118.1439</v>
      </c>
      <c r="Q36">
        <v>0</v>
      </c>
      <c r="R36">
        <v>40.594766999999997</v>
      </c>
      <c r="S36">
        <v>25.271159999999998</v>
      </c>
      <c r="T36">
        <v>0</v>
      </c>
      <c r="U36">
        <v>397.52370000000002</v>
      </c>
      <c r="V36">
        <v>17.371184</v>
      </c>
      <c r="W36">
        <v>33.323819</v>
      </c>
      <c r="X36">
        <v>141.26096200000001</v>
      </c>
      <c r="Y36">
        <v>0</v>
      </c>
      <c r="Z36">
        <v>0</v>
      </c>
      <c r="AA36">
        <v>0</v>
      </c>
      <c r="AB36">
        <v>12.509512000000001</v>
      </c>
      <c r="AC36">
        <v>0</v>
      </c>
      <c r="AD36">
        <v>0</v>
      </c>
      <c r="AE36">
        <v>15.780149</v>
      </c>
      <c r="AF36">
        <v>8.4977420000000006</v>
      </c>
      <c r="AG36">
        <v>0</v>
      </c>
      <c r="AH36">
        <v>36.273887999999999</v>
      </c>
      <c r="AI36">
        <v>3.6570740000000002</v>
      </c>
      <c r="AJ36">
        <v>0</v>
      </c>
      <c r="AK36">
        <v>52.01032</v>
      </c>
      <c r="AL36">
        <v>1.335277</v>
      </c>
      <c r="AM36">
        <v>0</v>
      </c>
      <c r="AN36">
        <v>0.567886</v>
      </c>
      <c r="AO36">
        <v>0</v>
      </c>
      <c r="AP36">
        <v>6.0107590000000002</v>
      </c>
      <c r="AQ36">
        <v>44.703640999999998</v>
      </c>
      <c r="AR36">
        <v>4.2287619999999997</v>
      </c>
      <c r="AS36">
        <v>5.1526540000000001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2365.2383440000003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653.87717199999997</v>
      </c>
      <c r="L37">
        <v>416.972556</v>
      </c>
      <c r="M37">
        <v>84.268799999999999</v>
      </c>
      <c r="N37">
        <v>113.1165</v>
      </c>
      <c r="O37">
        <v>118.422202</v>
      </c>
      <c r="P37">
        <v>118.1439</v>
      </c>
      <c r="Q37">
        <v>0</v>
      </c>
      <c r="R37">
        <v>40.594766999999997</v>
      </c>
      <c r="S37">
        <v>25.271159999999998</v>
      </c>
      <c r="T37">
        <v>0</v>
      </c>
      <c r="U37">
        <v>397.52370000000002</v>
      </c>
      <c r="V37">
        <v>17.371184</v>
      </c>
      <c r="W37">
        <v>33.323819</v>
      </c>
      <c r="X37">
        <v>141.26096200000001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15.780149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1.335277</v>
      </c>
      <c r="AM37">
        <v>0</v>
      </c>
      <c r="AN37">
        <v>0.567886</v>
      </c>
      <c r="AO37">
        <v>0</v>
      </c>
      <c r="AP37">
        <v>6.0107590000000002</v>
      </c>
      <c r="AQ37">
        <v>44.703640999999998</v>
      </c>
      <c r="AR37">
        <v>4.2287619999999997</v>
      </c>
      <c r="AS37">
        <v>5.1526540000000001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2335.1969959999997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653.87717199999997</v>
      </c>
      <c r="L38">
        <v>416.972556</v>
      </c>
      <c r="M38">
        <v>84.268799999999999</v>
      </c>
      <c r="N38">
        <v>113.1165</v>
      </c>
      <c r="O38">
        <v>118.422202</v>
      </c>
      <c r="P38">
        <v>118.1439</v>
      </c>
      <c r="Q38">
        <v>0</v>
      </c>
      <c r="R38">
        <v>40.594766999999997</v>
      </c>
      <c r="S38">
        <v>25.271159999999998</v>
      </c>
      <c r="T38">
        <v>0</v>
      </c>
      <c r="U38">
        <v>397.52370000000002</v>
      </c>
      <c r="V38">
        <v>17.371184</v>
      </c>
      <c r="W38">
        <v>33.323819</v>
      </c>
      <c r="X38">
        <v>141.26096200000001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15.780149</v>
      </c>
      <c r="AF38">
        <v>8.4977420000000006</v>
      </c>
      <c r="AG38">
        <v>0</v>
      </c>
      <c r="AH38">
        <v>18.408998</v>
      </c>
      <c r="AI38">
        <v>0</v>
      </c>
      <c r="AJ38">
        <v>0</v>
      </c>
      <c r="AK38">
        <v>52.01032</v>
      </c>
      <c r="AL38">
        <v>1.335277</v>
      </c>
      <c r="AM38">
        <v>0</v>
      </c>
      <c r="AN38">
        <v>0.567886</v>
      </c>
      <c r="AO38">
        <v>0</v>
      </c>
      <c r="AP38">
        <v>0.245337</v>
      </c>
      <c r="AQ38">
        <v>44.703640999999998</v>
      </c>
      <c r="AR38">
        <v>4.2287619999999997</v>
      </c>
      <c r="AS38">
        <v>5.1526540000000001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2325.4414459999998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653.87717199999997</v>
      </c>
      <c r="L39">
        <v>416.972556</v>
      </c>
      <c r="M39">
        <v>84.268799999999999</v>
      </c>
      <c r="N39">
        <v>113.1165</v>
      </c>
      <c r="O39">
        <v>118.422202</v>
      </c>
      <c r="P39">
        <v>118.1439</v>
      </c>
      <c r="Q39">
        <v>0</v>
      </c>
      <c r="R39">
        <v>40.594766999999997</v>
      </c>
      <c r="S39">
        <v>25.271159999999998</v>
      </c>
      <c r="T39">
        <v>0</v>
      </c>
      <c r="U39">
        <v>397.52370000000002</v>
      </c>
      <c r="V39">
        <v>17.371184</v>
      </c>
      <c r="W39">
        <v>33.323819</v>
      </c>
      <c r="X39">
        <v>141.26096200000001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15.780149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1.335277</v>
      </c>
      <c r="AM39">
        <v>0</v>
      </c>
      <c r="AN39">
        <v>0.567886</v>
      </c>
      <c r="AO39">
        <v>0</v>
      </c>
      <c r="AP39">
        <v>0.245337</v>
      </c>
      <c r="AQ39">
        <v>44.703640999999998</v>
      </c>
      <c r="AR39">
        <v>38.058853999999997</v>
      </c>
      <c r="AS39">
        <v>5.1526540000000001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2340.8625399999996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653.87717199999997</v>
      </c>
      <c r="L40">
        <v>416.972556</v>
      </c>
      <c r="M40">
        <v>84.268799999999999</v>
      </c>
      <c r="N40">
        <v>113.1165</v>
      </c>
      <c r="O40">
        <v>118.422202</v>
      </c>
      <c r="P40">
        <v>118.1439</v>
      </c>
      <c r="Q40">
        <v>0</v>
      </c>
      <c r="R40">
        <v>40.594766999999997</v>
      </c>
      <c r="S40">
        <v>25.271159999999998</v>
      </c>
      <c r="T40">
        <v>0</v>
      </c>
      <c r="U40">
        <v>397.52370000000002</v>
      </c>
      <c r="V40">
        <v>17.371184</v>
      </c>
      <c r="W40">
        <v>33.323819</v>
      </c>
      <c r="X40">
        <v>141.26096200000001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15.780149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1.335277</v>
      </c>
      <c r="AM40">
        <v>0</v>
      </c>
      <c r="AN40">
        <v>0.567886</v>
      </c>
      <c r="AO40">
        <v>0</v>
      </c>
      <c r="AP40">
        <v>0.245337</v>
      </c>
      <c r="AQ40">
        <v>44.703640999999998</v>
      </c>
      <c r="AR40">
        <v>38.058853999999997</v>
      </c>
      <c r="AS40">
        <v>5.1526540000000001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2340.8625399999996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595.04421300000001</v>
      </c>
      <c r="L41">
        <v>416.70596</v>
      </c>
      <c r="M41">
        <v>84.268799999999999</v>
      </c>
      <c r="N41">
        <v>113.1165</v>
      </c>
      <c r="O41">
        <v>118.422202</v>
      </c>
      <c r="P41">
        <v>118.1439</v>
      </c>
      <c r="Q41">
        <v>0</v>
      </c>
      <c r="R41">
        <v>40.592759999999998</v>
      </c>
      <c r="S41">
        <v>20.390751000000002</v>
      </c>
      <c r="T41">
        <v>0</v>
      </c>
      <c r="U41">
        <v>397.52370000000002</v>
      </c>
      <c r="V41">
        <v>17.37096</v>
      </c>
      <c r="W41">
        <v>33.323819</v>
      </c>
      <c r="X41">
        <v>141.26096200000001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15.780149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1.335277</v>
      </c>
      <c r="AM41">
        <v>0</v>
      </c>
      <c r="AN41">
        <v>0.567886</v>
      </c>
      <c r="AO41">
        <v>0</v>
      </c>
      <c r="AP41">
        <v>0.245337</v>
      </c>
      <c r="AQ41">
        <v>35.835307</v>
      </c>
      <c r="AR41">
        <v>4.2287619999999997</v>
      </c>
      <c r="AS41">
        <v>5.1526540000000001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2234.1819189999997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590.47052399999995</v>
      </c>
      <c r="L42">
        <v>416.70596</v>
      </c>
      <c r="M42">
        <v>84.268799999999999</v>
      </c>
      <c r="N42">
        <v>113.1165</v>
      </c>
      <c r="O42">
        <v>118.422202</v>
      </c>
      <c r="P42">
        <v>118.1439</v>
      </c>
      <c r="Q42">
        <v>0</v>
      </c>
      <c r="R42">
        <v>40.592759999999998</v>
      </c>
      <c r="S42">
        <v>20.390751000000002</v>
      </c>
      <c r="T42">
        <v>0</v>
      </c>
      <c r="U42">
        <v>397.52370000000002</v>
      </c>
      <c r="V42">
        <v>17.37096</v>
      </c>
      <c r="W42">
        <v>33.323819</v>
      </c>
      <c r="X42">
        <v>141.26096200000001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15.780149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1.335277</v>
      </c>
      <c r="AM42">
        <v>0</v>
      </c>
      <c r="AN42">
        <v>0.567886</v>
      </c>
      <c r="AO42">
        <v>0</v>
      </c>
      <c r="AP42">
        <v>0.245337</v>
      </c>
      <c r="AQ42">
        <v>29.802427000000002</v>
      </c>
      <c r="AR42">
        <v>4.2287619999999997</v>
      </c>
      <c r="AS42">
        <v>5.1526540000000001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2223.5753499999996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609.62202500000001</v>
      </c>
      <c r="L43">
        <v>416.70596</v>
      </c>
      <c r="M43">
        <v>84.268799999999999</v>
      </c>
      <c r="N43">
        <v>113.1165</v>
      </c>
      <c r="O43">
        <v>118.422202</v>
      </c>
      <c r="P43">
        <v>118.1439</v>
      </c>
      <c r="Q43">
        <v>0</v>
      </c>
      <c r="R43">
        <v>40.592759999999998</v>
      </c>
      <c r="S43">
        <v>20.390751000000002</v>
      </c>
      <c r="T43">
        <v>0</v>
      </c>
      <c r="U43">
        <v>397.52370000000002</v>
      </c>
      <c r="V43">
        <v>17.37096</v>
      </c>
      <c r="W43">
        <v>33.323819</v>
      </c>
      <c r="X43">
        <v>141.26096200000001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15.780149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15.578237</v>
      </c>
      <c r="AM43">
        <v>0</v>
      </c>
      <c r="AN43">
        <v>0.567886</v>
      </c>
      <c r="AO43">
        <v>0</v>
      </c>
      <c r="AP43">
        <v>0.245337</v>
      </c>
      <c r="AQ43">
        <v>29.802427000000002</v>
      </c>
      <c r="AR43">
        <v>4.2287619999999997</v>
      </c>
      <c r="AS43">
        <v>5.1526540000000001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2256.9698109999999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571.31852400000002</v>
      </c>
      <c r="L44">
        <v>395.17202600000002</v>
      </c>
      <c r="M44">
        <v>84.268799999999999</v>
      </c>
      <c r="N44">
        <v>113.1165</v>
      </c>
      <c r="O44">
        <v>118.422202</v>
      </c>
      <c r="P44">
        <v>118.1439</v>
      </c>
      <c r="Q44">
        <v>0</v>
      </c>
      <c r="R44">
        <v>40.592759999999998</v>
      </c>
      <c r="S44">
        <v>15.887062999999999</v>
      </c>
      <c r="T44">
        <v>0</v>
      </c>
      <c r="U44">
        <v>397.52370000000002</v>
      </c>
      <c r="V44">
        <v>17.37096</v>
      </c>
      <c r="W44">
        <v>33.323819</v>
      </c>
      <c r="X44">
        <v>141.26096200000001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15.780149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67.876603000000003</v>
      </c>
      <c r="AM44">
        <v>0</v>
      </c>
      <c r="AN44">
        <v>0.567886</v>
      </c>
      <c r="AO44">
        <v>0</v>
      </c>
      <c r="AP44">
        <v>0.245337</v>
      </c>
      <c r="AQ44">
        <v>14.901214</v>
      </c>
      <c r="AR44">
        <v>4.2287619999999997</v>
      </c>
      <c r="AS44">
        <v>5.1526540000000001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2230.0258409999997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566.53052400000001</v>
      </c>
      <c r="L45">
        <v>391.34162600000002</v>
      </c>
      <c r="M45">
        <v>84.268799999999999</v>
      </c>
      <c r="N45">
        <v>113.1165</v>
      </c>
      <c r="O45">
        <v>118.422202</v>
      </c>
      <c r="P45">
        <v>118.1439</v>
      </c>
      <c r="Q45">
        <v>0</v>
      </c>
      <c r="R45">
        <v>35.070185000000002</v>
      </c>
      <c r="S45">
        <v>9.3749040000000008</v>
      </c>
      <c r="T45">
        <v>0</v>
      </c>
      <c r="U45">
        <v>397.52370000000002</v>
      </c>
      <c r="V45">
        <v>17.37096</v>
      </c>
      <c r="W45">
        <v>33.323819</v>
      </c>
      <c r="X45">
        <v>141.26096200000001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67.876603000000003</v>
      </c>
      <c r="AM45">
        <v>0</v>
      </c>
      <c r="AN45">
        <v>0.567886</v>
      </c>
      <c r="AO45">
        <v>0</v>
      </c>
      <c r="AP45">
        <v>0.245337</v>
      </c>
      <c r="AQ45">
        <v>12.065759999999999</v>
      </c>
      <c r="AR45">
        <v>4.2287619999999997</v>
      </c>
      <c r="AS45">
        <v>23.702209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2209.3066589999999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566.53052400000001</v>
      </c>
      <c r="L46">
        <v>391.34162600000002</v>
      </c>
      <c r="M46">
        <v>84.268799999999999</v>
      </c>
      <c r="N46">
        <v>113.1165</v>
      </c>
      <c r="O46">
        <v>118.422202</v>
      </c>
      <c r="P46">
        <v>118.1439</v>
      </c>
      <c r="Q46">
        <v>0</v>
      </c>
      <c r="R46">
        <v>35.070185000000002</v>
      </c>
      <c r="S46">
        <v>9.3749040000000008</v>
      </c>
      <c r="T46">
        <v>0</v>
      </c>
      <c r="U46">
        <v>397.52370000000002</v>
      </c>
      <c r="V46">
        <v>17.37096</v>
      </c>
      <c r="W46">
        <v>33.323819</v>
      </c>
      <c r="X46">
        <v>141.26096200000001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67.876603000000003</v>
      </c>
      <c r="AM46">
        <v>0</v>
      </c>
      <c r="AN46">
        <v>0.567886</v>
      </c>
      <c r="AO46">
        <v>0</v>
      </c>
      <c r="AP46">
        <v>0.245337</v>
      </c>
      <c r="AQ46">
        <v>0</v>
      </c>
      <c r="AR46">
        <v>38.058853999999997</v>
      </c>
      <c r="AS46">
        <v>23.702209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2231.0709909999996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566.53052400000001</v>
      </c>
      <c r="L47">
        <v>412.79677900000002</v>
      </c>
      <c r="M47">
        <v>84.268799999999999</v>
      </c>
      <c r="N47">
        <v>113.1165</v>
      </c>
      <c r="O47">
        <v>118.422202</v>
      </c>
      <c r="P47">
        <v>118.1439</v>
      </c>
      <c r="Q47">
        <v>0</v>
      </c>
      <c r="R47">
        <v>40.592759999999998</v>
      </c>
      <c r="S47">
        <v>9.3749040000000008</v>
      </c>
      <c r="T47">
        <v>0</v>
      </c>
      <c r="U47">
        <v>397.52370000000002</v>
      </c>
      <c r="V47">
        <v>17.37096</v>
      </c>
      <c r="W47">
        <v>33.323819</v>
      </c>
      <c r="X47">
        <v>141.26096200000001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67.876603000000003</v>
      </c>
      <c r="AM47">
        <v>0</v>
      </c>
      <c r="AN47">
        <v>0.567886</v>
      </c>
      <c r="AO47">
        <v>0</v>
      </c>
      <c r="AP47">
        <v>0.245337</v>
      </c>
      <c r="AQ47">
        <v>0</v>
      </c>
      <c r="AR47">
        <v>38.058853999999997</v>
      </c>
      <c r="AS47">
        <v>23.702209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2258.0487189999994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566.53052400000001</v>
      </c>
      <c r="L48">
        <v>369.14273400000002</v>
      </c>
      <c r="M48">
        <v>84.268799999999999</v>
      </c>
      <c r="N48">
        <v>113.1165</v>
      </c>
      <c r="O48">
        <v>118.422202</v>
      </c>
      <c r="P48">
        <v>118.1439</v>
      </c>
      <c r="Q48">
        <v>0</v>
      </c>
      <c r="R48">
        <v>35.070185000000002</v>
      </c>
      <c r="S48">
        <v>9.3749040000000008</v>
      </c>
      <c r="T48">
        <v>0</v>
      </c>
      <c r="U48">
        <v>397.52370000000002</v>
      </c>
      <c r="V48">
        <v>17.37096</v>
      </c>
      <c r="W48">
        <v>33.323819</v>
      </c>
      <c r="X48">
        <v>141.26096200000001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15.578237</v>
      </c>
      <c r="AM48">
        <v>0</v>
      </c>
      <c r="AN48">
        <v>0.567886</v>
      </c>
      <c r="AO48">
        <v>0</v>
      </c>
      <c r="AP48">
        <v>0.245337</v>
      </c>
      <c r="AQ48">
        <v>0</v>
      </c>
      <c r="AR48">
        <v>4.2287619999999997</v>
      </c>
      <c r="AS48">
        <v>23.702209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2122.743641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595.25852399999997</v>
      </c>
      <c r="L49">
        <v>369.14273400000002</v>
      </c>
      <c r="M49">
        <v>84.268799999999999</v>
      </c>
      <c r="N49">
        <v>113.1165</v>
      </c>
      <c r="O49">
        <v>118.422202</v>
      </c>
      <c r="P49">
        <v>118.1439</v>
      </c>
      <c r="Q49">
        <v>0</v>
      </c>
      <c r="R49">
        <v>40.592759999999998</v>
      </c>
      <c r="S49">
        <v>13.878593</v>
      </c>
      <c r="T49">
        <v>0</v>
      </c>
      <c r="U49">
        <v>397.52370000000002</v>
      </c>
      <c r="V49">
        <v>17.37096</v>
      </c>
      <c r="W49">
        <v>33.323819</v>
      </c>
      <c r="X49">
        <v>141.26096200000001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1.335277</v>
      </c>
      <c r="AM49">
        <v>0</v>
      </c>
      <c r="AN49">
        <v>0.567886</v>
      </c>
      <c r="AO49">
        <v>0</v>
      </c>
      <c r="AP49">
        <v>0.245337</v>
      </c>
      <c r="AQ49">
        <v>0</v>
      </c>
      <c r="AR49">
        <v>4.2287619999999997</v>
      </c>
      <c r="AS49">
        <v>23.702209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2147.2549449999997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595.25852399999997</v>
      </c>
      <c r="L50">
        <v>369.14273400000002</v>
      </c>
      <c r="M50">
        <v>84.268799999999999</v>
      </c>
      <c r="N50">
        <v>113.1165</v>
      </c>
      <c r="O50">
        <v>118.422202</v>
      </c>
      <c r="P50">
        <v>118.1439</v>
      </c>
      <c r="Q50">
        <v>0</v>
      </c>
      <c r="R50">
        <v>40.592759999999998</v>
      </c>
      <c r="S50">
        <v>13.878593</v>
      </c>
      <c r="T50">
        <v>0</v>
      </c>
      <c r="U50">
        <v>397.52370000000002</v>
      </c>
      <c r="V50">
        <v>17.37096</v>
      </c>
      <c r="W50">
        <v>33.323819</v>
      </c>
      <c r="X50">
        <v>141.26096200000001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1.335277</v>
      </c>
      <c r="AM50">
        <v>0</v>
      </c>
      <c r="AN50">
        <v>0.567886</v>
      </c>
      <c r="AO50">
        <v>0</v>
      </c>
      <c r="AP50">
        <v>0.245337</v>
      </c>
      <c r="AQ50">
        <v>0</v>
      </c>
      <c r="AR50">
        <v>4.2287619999999997</v>
      </c>
      <c r="AS50">
        <v>23.702209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2147.2549449999997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538.1712</v>
      </c>
      <c r="L51">
        <v>369.14273400000002</v>
      </c>
      <c r="M51">
        <v>84.268799999999999</v>
      </c>
      <c r="N51">
        <v>113.1165</v>
      </c>
      <c r="O51">
        <v>118.422202</v>
      </c>
      <c r="P51">
        <v>118.1439</v>
      </c>
      <c r="Q51">
        <v>0</v>
      </c>
      <c r="R51">
        <v>40.592759999999998</v>
      </c>
      <c r="S51">
        <v>13.878593</v>
      </c>
      <c r="T51">
        <v>0</v>
      </c>
      <c r="U51">
        <v>397.52370000000002</v>
      </c>
      <c r="V51">
        <v>17.37096</v>
      </c>
      <c r="W51">
        <v>33.323819</v>
      </c>
      <c r="X51">
        <v>141.26096200000001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1.335277</v>
      </c>
      <c r="AM51">
        <v>0</v>
      </c>
      <c r="AN51">
        <v>0.567886</v>
      </c>
      <c r="AO51">
        <v>0</v>
      </c>
      <c r="AP51">
        <v>0.245337</v>
      </c>
      <c r="AQ51">
        <v>0</v>
      </c>
      <c r="AR51">
        <v>4.2287619999999997</v>
      </c>
      <c r="AS51">
        <v>5.1526540000000001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2071.618066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458.316936</v>
      </c>
      <c r="L52">
        <v>321.26273400000002</v>
      </c>
      <c r="M52">
        <v>84.268799999999999</v>
      </c>
      <c r="N52">
        <v>113.1165</v>
      </c>
      <c r="O52">
        <v>118.422202</v>
      </c>
      <c r="P52">
        <v>118.1439</v>
      </c>
      <c r="Q52">
        <v>0</v>
      </c>
      <c r="R52">
        <v>40.592759999999998</v>
      </c>
      <c r="S52">
        <v>13.878593</v>
      </c>
      <c r="T52">
        <v>0</v>
      </c>
      <c r="U52">
        <v>397.52370000000002</v>
      </c>
      <c r="V52">
        <v>17.37096</v>
      </c>
      <c r="W52">
        <v>33.323819</v>
      </c>
      <c r="X52">
        <v>141.26096200000001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1.335277</v>
      </c>
      <c r="AM52">
        <v>0</v>
      </c>
      <c r="AN52">
        <v>0.567886</v>
      </c>
      <c r="AO52">
        <v>0</v>
      </c>
      <c r="AP52">
        <v>0.245337</v>
      </c>
      <c r="AQ52">
        <v>0</v>
      </c>
      <c r="AR52">
        <v>4.2287619999999997</v>
      </c>
      <c r="AS52">
        <v>5.1526540000000001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1943.8838020000001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458.316936</v>
      </c>
      <c r="L53">
        <v>321.26273400000002</v>
      </c>
      <c r="M53">
        <v>84.268799999999999</v>
      </c>
      <c r="N53">
        <v>113.1165</v>
      </c>
      <c r="O53">
        <v>118.422202</v>
      </c>
      <c r="P53">
        <v>118.1439</v>
      </c>
      <c r="Q53">
        <v>0</v>
      </c>
      <c r="R53">
        <v>40.592759999999998</v>
      </c>
      <c r="S53">
        <v>13.878593</v>
      </c>
      <c r="T53">
        <v>0</v>
      </c>
      <c r="U53">
        <v>397.52370000000002</v>
      </c>
      <c r="V53">
        <v>17.37096</v>
      </c>
      <c r="W53">
        <v>33.323819</v>
      </c>
      <c r="X53">
        <v>141.26096200000001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1.335277</v>
      </c>
      <c r="AM53">
        <v>0</v>
      </c>
      <c r="AN53">
        <v>0.567886</v>
      </c>
      <c r="AO53">
        <v>0</v>
      </c>
      <c r="AP53">
        <v>0.245337</v>
      </c>
      <c r="AQ53">
        <v>0</v>
      </c>
      <c r="AR53">
        <v>4.2287619999999997</v>
      </c>
      <c r="AS53">
        <v>5.1526540000000001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1943.8838020000001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458.316936</v>
      </c>
      <c r="L54">
        <v>275.297934</v>
      </c>
      <c r="M54">
        <v>84.268799999999999</v>
      </c>
      <c r="N54">
        <v>113.1165</v>
      </c>
      <c r="O54">
        <v>118.422202</v>
      </c>
      <c r="P54">
        <v>118.1439</v>
      </c>
      <c r="Q54">
        <v>0</v>
      </c>
      <c r="R54">
        <v>40.592759999999998</v>
      </c>
      <c r="S54">
        <v>13.878593</v>
      </c>
      <c r="T54">
        <v>0</v>
      </c>
      <c r="U54">
        <v>397.52370000000002</v>
      </c>
      <c r="V54">
        <v>17.37096</v>
      </c>
      <c r="W54">
        <v>33.323819</v>
      </c>
      <c r="X54">
        <v>141.26096200000001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1.335277</v>
      </c>
      <c r="AM54">
        <v>0</v>
      </c>
      <c r="AN54">
        <v>0.567886</v>
      </c>
      <c r="AO54">
        <v>0</v>
      </c>
      <c r="AP54">
        <v>0.245337</v>
      </c>
      <c r="AQ54">
        <v>0</v>
      </c>
      <c r="AR54">
        <v>4.2287619999999997</v>
      </c>
      <c r="AS54">
        <v>5.1526540000000001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1897.9190019999999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410.436936</v>
      </c>
      <c r="L55">
        <v>224.18373600000001</v>
      </c>
      <c r="M55">
        <v>84.268799999999999</v>
      </c>
      <c r="N55">
        <v>113.1165</v>
      </c>
      <c r="O55">
        <v>118.422202</v>
      </c>
      <c r="P55">
        <v>118.1439</v>
      </c>
      <c r="Q55">
        <v>0</v>
      </c>
      <c r="R55">
        <v>33.884484</v>
      </c>
      <c r="S55">
        <v>9.3816140000000008</v>
      </c>
      <c r="T55">
        <v>0</v>
      </c>
      <c r="U55">
        <v>397.52370000000002</v>
      </c>
      <c r="V55">
        <v>12.057732</v>
      </c>
      <c r="W55">
        <v>33.323819</v>
      </c>
      <c r="X55">
        <v>141.26096200000001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1.335277</v>
      </c>
      <c r="AM55">
        <v>0</v>
      </c>
      <c r="AN55">
        <v>0.567886</v>
      </c>
      <c r="AO55">
        <v>0</v>
      </c>
      <c r="AP55">
        <v>0.245337</v>
      </c>
      <c r="AQ55">
        <v>0</v>
      </c>
      <c r="AR55">
        <v>4.2287619999999997</v>
      </c>
      <c r="AS55">
        <v>5.1526540000000001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1782.4063209999997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362.55693600000001</v>
      </c>
      <c r="L56">
        <v>224.18373600000001</v>
      </c>
      <c r="M56">
        <v>84.268799999999999</v>
      </c>
      <c r="N56">
        <v>113.1165</v>
      </c>
      <c r="O56">
        <v>118.422202</v>
      </c>
      <c r="P56">
        <v>118.1439</v>
      </c>
      <c r="Q56">
        <v>0</v>
      </c>
      <c r="R56">
        <v>33.884484</v>
      </c>
      <c r="S56">
        <v>9.2887199999999996</v>
      </c>
      <c r="T56">
        <v>0</v>
      </c>
      <c r="U56">
        <v>397.52370000000002</v>
      </c>
      <c r="V56">
        <v>8.5868950000000002</v>
      </c>
      <c r="W56">
        <v>33.323819</v>
      </c>
      <c r="X56">
        <v>141.26096200000001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1.335277</v>
      </c>
      <c r="AM56">
        <v>0</v>
      </c>
      <c r="AN56">
        <v>0.567886</v>
      </c>
      <c r="AO56">
        <v>0</v>
      </c>
      <c r="AP56">
        <v>0.245337</v>
      </c>
      <c r="AQ56">
        <v>0</v>
      </c>
      <c r="AR56">
        <v>4.2287619999999997</v>
      </c>
      <c r="AS56">
        <v>5.1526540000000001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1730.9625899999999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362.55693600000001</v>
      </c>
      <c r="L57">
        <v>224.18373600000001</v>
      </c>
      <c r="M57">
        <v>84.268799999999999</v>
      </c>
      <c r="N57">
        <v>113.1165</v>
      </c>
      <c r="O57">
        <v>118.422202</v>
      </c>
      <c r="P57">
        <v>118.1439</v>
      </c>
      <c r="Q57">
        <v>0</v>
      </c>
      <c r="R57">
        <v>33.884484</v>
      </c>
      <c r="S57">
        <v>9.2887199999999996</v>
      </c>
      <c r="T57">
        <v>0</v>
      </c>
      <c r="U57">
        <v>397.52370000000002</v>
      </c>
      <c r="V57">
        <v>8.5868950000000002</v>
      </c>
      <c r="W57">
        <v>33.323819</v>
      </c>
      <c r="X57">
        <v>141.26096200000001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1.335277</v>
      </c>
      <c r="AM57">
        <v>0</v>
      </c>
      <c r="AN57">
        <v>0.567886</v>
      </c>
      <c r="AO57">
        <v>0</v>
      </c>
      <c r="AP57">
        <v>6.0107590000000002</v>
      </c>
      <c r="AQ57">
        <v>0</v>
      </c>
      <c r="AR57">
        <v>4.2287619999999997</v>
      </c>
      <c r="AS57">
        <v>5.1526540000000001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1736.7280119999998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362.55693600000001</v>
      </c>
      <c r="L58">
        <v>224.18373600000001</v>
      </c>
      <c r="M58">
        <v>84.268799999999999</v>
      </c>
      <c r="N58">
        <v>113.1165</v>
      </c>
      <c r="O58">
        <v>118.422202</v>
      </c>
      <c r="P58">
        <v>118.1439</v>
      </c>
      <c r="Q58">
        <v>0</v>
      </c>
      <c r="R58">
        <v>27.969294000000001</v>
      </c>
      <c r="S58">
        <v>9.2887199999999996</v>
      </c>
      <c r="T58">
        <v>0</v>
      </c>
      <c r="U58">
        <v>397.52370000000002</v>
      </c>
      <c r="V58">
        <v>8.5868950000000002</v>
      </c>
      <c r="W58">
        <v>33.323819</v>
      </c>
      <c r="X58">
        <v>141.26096200000001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1.335277</v>
      </c>
      <c r="AM58">
        <v>0</v>
      </c>
      <c r="AN58">
        <v>0.567886</v>
      </c>
      <c r="AO58">
        <v>0</v>
      </c>
      <c r="AP58">
        <v>6.0107590000000002</v>
      </c>
      <c r="AQ58">
        <v>0</v>
      </c>
      <c r="AR58">
        <v>4.2287619999999997</v>
      </c>
      <c r="AS58">
        <v>5.1526540000000001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1730.8128219999999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410.436936</v>
      </c>
      <c r="L59">
        <v>236.63253599999999</v>
      </c>
      <c r="M59">
        <v>84.268799999999999</v>
      </c>
      <c r="N59">
        <v>113.1165</v>
      </c>
      <c r="O59">
        <v>118.422202</v>
      </c>
      <c r="P59">
        <v>118.1439</v>
      </c>
      <c r="Q59">
        <v>0</v>
      </c>
      <c r="R59">
        <v>27.969294000000001</v>
      </c>
      <c r="S59">
        <v>9.2887199999999996</v>
      </c>
      <c r="T59">
        <v>0</v>
      </c>
      <c r="U59">
        <v>397.52370000000002</v>
      </c>
      <c r="V59">
        <v>12.554452</v>
      </c>
      <c r="W59">
        <v>33.323819</v>
      </c>
      <c r="X59">
        <v>141.26096200000001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1.1127309999999999</v>
      </c>
      <c r="AM59">
        <v>0</v>
      </c>
      <c r="AN59">
        <v>0.567886</v>
      </c>
      <c r="AO59">
        <v>0</v>
      </c>
      <c r="AP59">
        <v>6.0107590000000002</v>
      </c>
      <c r="AQ59">
        <v>0</v>
      </c>
      <c r="AR59">
        <v>4.2287619999999997</v>
      </c>
      <c r="AS59">
        <v>5.1526540000000001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1794.8866329999998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429.58893599999999</v>
      </c>
      <c r="L60">
        <v>250.99653599999999</v>
      </c>
      <c r="M60">
        <v>84.268799999999999</v>
      </c>
      <c r="N60">
        <v>113.1165</v>
      </c>
      <c r="O60">
        <v>118.422202</v>
      </c>
      <c r="P60">
        <v>118.1439</v>
      </c>
      <c r="Q60">
        <v>0</v>
      </c>
      <c r="R60">
        <v>34.557077</v>
      </c>
      <c r="S60">
        <v>9.2887199999999996</v>
      </c>
      <c r="T60">
        <v>0</v>
      </c>
      <c r="U60">
        <v>397.52370000000002</v>
      </c>
      <c r="V60">
        <v>12.958722</v>
      </c>
      <c r="W60">
        <v>33.323819</v>
      </c>
      <c r="X60">
        <v>141.26096200000001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1.1127309999999999</v>
      </c>
      <c r="AM60">
        <v>0</v>
      </c>
      <c r="AN60">
        <v>0.567886</v>
      </c>
      <c r="AO60">
        <v>0</v>
      </c>
      <c r="AP60">
        <v>6.0107590000000002</v>
      </c>
      <c r="AQ60">
        <v>0</v>
      </c>
      <c r="AR60">
        <v>4.2287619999999997</v>
      </c>
      <c r="AS60">
        <v>5.1526540000000001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1835.3946859999999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448.74093599999998</v>
      </c>
      <c r="L61">
        <v>298.87653599999999</v>
      </c>
      <c r="M61">
        <v>84.268799999999999</v>
      </c>
      <c r="N61">
        <v>113.1165</v>
      </c>
      <c r="O61">
        <v>118.422202</v>
      </c>
      <c r="P61">
        <v>118.1439</v>
      </c>
      <c r="Q61">
        <v>0</v>
      </c>
      <c r="R61">
        <v>40.592759999999998</v>
      </c>
      <c r="S61">
        <v>9.2887199999999996</v>
      </c>
      <c r="T61">
        <v>0</v>
      </c>
      <c r="U61">
        <v>397.52370000000002</v>
      </c>
      <c r="V61">
        <v>17.37096</v>
      </c>
      <c r="W61">
        <v>33.323819</v>
      </c>
      <c r="X61">
        <v>141.26096200000001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1.1127309999999999</v>
      </c>
      <c r="AM61">
        <v>0</v>
      </c>
      <c r="AN61">
        <v>0.567886</v>
      </c>
      <c r="AO61">
        <v>0</v>
      </c>
      <c r="AP61">
        <v>0.245337</v>
      </c>
      <c r="AQ61">
        <v>0</v>
      </c>
      <c r="AR61">
        <v>4.2287619999999997</v>
      </c>
      <c r="AS61">
        <v>5.1526540000000001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1907.109185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467.89293600000002</v>
      </c>
      <c r="L62">
        <v>318.02853599999997</v>
      </c>
      <c r="M62">
        <v>84.268799999999999</v>
      </c>
      <c r="N62">
        <v>113.1165</v>
      </c>
      <c r="O62">
        <v>118.422202</v>
      </c>
      <c r="P62">
        <v>118.1439</v>
      </c>
      <c r="Q62">
        <v>0</v>
      </c>
      <c r="R62">
        <v>40.592759999999998</v>
      </c>
      <c r="S62">
        <v>9.2887199999999996</v>
      </c>
      <c r="T62">
        <v>0</v>
      </c>
      <c r="U62">
        <v>397.52370000000002</v>
      </c>
      <c r="V62">
        <v>17.37096</v>
      </c>
      <c r="W62">
        <v>33.323819</v>
      </c>
      <c r="X62">
        <v>141.26096200000001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1.1127309999999999</v>
      </c>
      <c r="AM62">
        <v>0</v>
      </c>
      <c r="AN62">
        <v>0.567886</v>
      </c>
      <c r="AO62">
        <v>0</v>
      </c>
      <c r="AP62">
        <v>0.245337</v>
      </c>
      <c r="AQ62">
        <v>0</v>
      </c>
      <c r="AR62">
        <v>4.2287619999999997</v>
      </c>
      <c r="AS62">
        <v>5.1526540000000001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1945.4131850000001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491.83293600000002</v>
      </c>
      <c r="L63">
        <v>318.02853599999997</v>
      </c>
      <c r="M63">
        <v>84.268799999999999</v>
      </c>
      <c r="N63">
        <v>113.1165</v>
      </c>
      <c r="O63">
        <v>118.422202</v>
      </c>
      <c r="P63">
        <v>118.1439</v>
      </c>
      <c r="Q63">
        <v>0</v>
      </c>
      <c r="R63">
        <v>40.592759999999998</v>
      </c>
      <c r="S63">
        <v>9.2887199999999996</v>
      </c>
      <c r="T63">
        <v>0</v>
      </c>
      <c r="U63">
        <v>397.52370000000002</v>
      </c>
      <c r="V63">
        <v>17.37096</v>
      </c>
      <c r="W63">
        <v>33.323819</v>
      </c>
      <c r="X63">
        <v>141.26096200000001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1.335277</v>
      </c>
      <c r="AM63">
        <v>0</v>
      </c>
      <c r="AN63">
        <v>0.567886</v>
      </c>
      <c r="AO63">
        <v>0</v>
      </c>
      <c r="AP63">
        <v>0.245337</v>
      </c>
      <c r="AQ63">
        <v>0</v>
      </c>
      <c r="AR63">
        <v>4.2287619999999997</v>
      </c>
      <c r="AS63">
        <v>5.1526540000000001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1969.5757310000001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515.77293599999996</v>
      </c>
      <c r="L64">
        <v>356.332536</v>
      </c>
      <c r="M64">
        <v>84.268799999999999</v>
      </c>
      <c r="N64">
        <v>113.1165</v>
      </c>
      <c r="O64">
        <v>118.422202</v>
      </c>
      <c r="P64">
        <v>118.1439</v>
      </c>
      <c r="Q64">
        <v>0</v>
      </c>
      <c r="R64">
        <v>40.592759999999998</v>
      </c>
      <c r="S64">
        <v>9.2887199999999996</v>
      </c>
      <c r="T64">
        <v>0</v>
      </c>
      <c r="U64">
        <v>397.52370000000002</v>
      </c>
      <c r="V64">
        <v>17.37096</v>
      </c>
      <c r="W64">
        <v>33.323819</v>
      </c>
      <c r="X64">
        <v>141.26096200000001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1.335277</v>
      </c>
      <c r="AM64">
        <v>0</v>
      </c>
      <c r="AN64">
        <v>0.567886</v>
      </c>
      <c r="AO64">
        <v>0</v>
      </c>
      <c r="AP64">
        <v>0.245337</v>
      </c>
      <c r="AQ64">
        <v>0</v>
      </c>
      <c r="AR64">
        <v>4.2287619999999997</v>
      </c>
      <c r="AS64">
        <v>5.1526540000000001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2031.819731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534.924936</v>
      </c>
      <c r="L65">
        <v>356.332536</v>
      </c>
      <c r="M65">
        <v>84.268799999999999</v>
      </c>
      <c r="N65">
        <v>113.1165</v>
      </c>
      <c r="O65">
        <v>118.422202</v>
      </c>
      <c r="P65">
        <v>118.1439</v>
      </c>
      <c r="Q65">
        <v>0</v>
      </c>
      <c r="R65">
        <v>40.592759999999998</v>
      </c>
      <c r="S65">
        <v>9.2887199999999996</v>
      </c>
      <c r="T65">
        <v>0</v>
      </c>
      <c r="U65">
        <v>397.52370000000002</v>
      </c>
      <c r="V65">
        <v>17.37096</v>
      </c>
      <c r="W65">
        <v>33.323819</v>
      </c>
      <c r="X65">
        <v>141.26096200000001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1.335277</v>
      </c>
      <c r="AM65">
        <v>0</v>
      </c>
      <c r="AN65">
        <v>0.567886</v>
      </c>
      <c r="AO65">
        <v>0</v>
      </c>
      <c r="AP65">
        <v>0.245337</v>
      </c>
      <c r="AQ65">
        <v>14.901214</v>
      </c>
      <c r="AR65">
        <v>6.3431420000000003</v>
      </c>
      <c r="AS65">
        <v>5.1526540000000001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2067.9873250000001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563.27346299999999</v>
      </c>
      <c r="L66">
        <v>390.48936200000003</v>
      </c>
      <c r="M66">
        <v>84.268799999999999</v>
      </c>
      <c r="N66">
        <v>113.1165</v>
      </c>
      <c r="O66">
        <v>118.422202</v>
      </c>
      <c r="P66">
        <v>118.1439</v>
      </c>
      <c r="Q66">
        <v>0</v>
      </c>
      <c r="R66">
        <v>40.592759999999998</v>
      </c>
      <c r="S66">
        <v>14.169128000000001</v>
      </c>
      <c r="T66">
        <v>0</v>
      </c>
      <c r="U66">
        <v>397.52370000000002</v>
      </c>
      <c r="V66">
        <v>17.37096</v>
      </c>
      <c r="W66">
        <v>33.323819</v>
      </c>
      <c r="X66">
        <v>141.26096200000001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1.335277</v>
      </c>
      <c r="AM66">
        <v>0</v>
      </c>
      <c r="AN66">
        <v>0.567886</v>
      </c>
      <c r="AO66">
        <v>0</v>
      </c>
      <c r="AP66">
        <v>0.245337</v>
      </c>
      <c r="AQ66">
        <v>14.901214</v>
      </c>
      <c r="AR66">
        <v>6.3431420000000003</v>
      </c>
      <c r="AS66">
        <v>5.1526540000000001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2135.3730860000001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604.83452399999999</v>
      </c>
      <c r="L67">
        <v>416.66466800000001</v>
      </c>
      <c r="M67">
        <v>84.268799999999999</v>
      </c>
      <c r="N67">
        <v>113.1165</v>
      </c>
      <c r="O67">
        <v>118.422202</v>
      </c>
      <c r="P67">
        <v>118.1439</v>
      </c>
      <c r="Q67">
        <v>0</v>
      </c>
      <c r="R67">
        <v>40.594766999999997</v>
      </c>
      <c r="S67">
        <v>20.681287000000001</v>
      </c>
      <c r="T67">
        <v>0</v>
      </c>
      <c r="U67">
        <v>397.52370000000002</v>
      </c>
      <c r="V67">
        <v>17.371184</v>
      </c>
      <c r="W67">
        <v>33.323819</v>
      </c>
      <c r="X67">
        <v>141.26096200000001</v>
      </c>
      <c r="Y67">
        <v>0</v>
      </c>
      <c r="Z67">
        <v>6.2443179999999998</v>
      </c>
      <c r="AA67">
        <v>0</v>
      </c>
      <c r="AB67">
        <v>0</v>
      </c>
      <c r="AC67">
        <v>0</v>
      </c>
      <c r="AD67">
        <v>0</v>
      </c>
      <c r="AE67">
        <v>15.780149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1.335277</v>
      </c>
      <c r="AM67">
        <v>0</v>
      </c>
      <c r="AN67">
        <v>0.567886</v>
      </c>
      <c r="AO67">
        <v>0</v>
      </c>
      <c r="AP67">
        <v>0.245337</v>
      </c>
      <c r="AQ67">
        <v>29.802427000000002</v>
      </c>
      <c r="AR67">
        <v>4.2287619999999997</v>
      </c>
      <c r="AS67">
        <v>5.1526540000000001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2244.4351430000002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604.83452399999999</v>
      </c>
      <c r="L68">
        <v>416.972556</v>
      </c>
      <c r="M68">
        <v>84.268799999999999</v>
      </c>
      <c r="N68">
        <v>113.1165</v>
      </c>
      <c r="O68">
        <v>118.422202</v>
      </c>
      <c r="P68">
        <v>118.1439</v>
      </c>
      <c r="Q68">
        <v>0</v>
      </c>
      <c r="R68">
        <v>40.594766999999997</v>
      </c>
      <c r="S68">
        <v>20.690863</v>
      </c>
      <c r="T68">
        <v>0</v>
      </c>
      <c r="U68">
        <v>397.52370000000002</v>
      </c>
      <c r="V68">
        <v>17.371184</v>
      </c>
      <c r="W68">
        <v>33.323819</v>
      </c>
      <c r="X68">
        <v>141.26096200000001</v>
      </c>
      <c r="Y68">
        <v>0</v>
      </c>
      <c r="Z68">
        <v>6.2443179999999998</v>
      </c>
      <c r="AA68">
        <v>0</v>
      </c>
      <c r="AB68">
        <v>12.61163</v>
      </c>
      <c r="AC68">
        <v>0</v>
      </c>
      <c r="AD68">
        <v>0</v>
      </c>
      <c r="AE68">
        <v>15.780149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1.335277</v>
      </c>
      <c r="AM68">
        <v>0</v>
      </c>
      <c r="AN68">
        <v>0.567886</v>
      </c>
      <c r="AO68">
        <v>0</v>
      </c>
      <c r="AP68">
        <v>0.245337</v>
      </c>
      <c r="AQ68">
        <v>29.802427000000002</v>
      </c>
      <c r="AR68">
        <v>4.2287619999999997</v>
      </c>
      <c r="AS68">
        <v>5.1526540000000001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2257.3642370000002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650.18540700000005</v>
      </c>
      <c r="L69">
        <v>416.972556</v>
      </c>
      <c r="M69">
        <v>84.268799999999999</v>
      </c>
      <c r="N69">
        <v>113.1165</v>
      </c>
      <c r="O69">
        <v>118.422202</v>
      </c>
      <c r="P69">
        <v>118.1439</v>
      </c>
      <c r="Q69">
        <v>0</v>
      </c>
      <c r="R69">
        <v>40.594766999999997</v>
      </c>
      <c r="S69">
        <v>25.271159999999998</v>
      </c>
      <c r="T69">
        <v>0</v>
      </c>
      <c r="U69">
        <v>397.52370000000002</v>
      </c>
      <c r="V69">
        <v>17.371184</v>
      </c>
      <c r="W69">
        <v>33.323819</v>
      </c>
      <c r="X69">
        <v>141.26096200000001</v>
      </c>
      <c r="Y69">
        <v>0</v>
      </c>
      <c r="Z69">
        <v>6.2443179999999998</v>
      </c>
      <c r="AA69">
        <v>0</v>
      </c>
      <c r="AB69">
        <v>12.61163</v>
      </c>
      <c r="AC69">
        <v>0</v>
      </c>
      <c r="AD69">
        <v>0</v>
      </c>
      <c r="AE69">
        <v>31.560296999999998</v>
      </c>
      <c r="AF69">
        <v>8.4977420000000006</v>
      </c>
      <c r="AG69">
        <v>0</v>
      </c>
      <c r="AH69">
        <v>21.764333000000001</v>
      </c>
      <c r="AI69">
        <v>0</v>
      </c>
      <c r="AJ69">
        <v>0</v>
      </c>
      <c r="AK69">
        <v>52.01032</v>
      </c>
      <c r="AL69">
        <v>1.335277</v>
      </c>
      <c r="AM69">
        <v>0</v>
      </c>
      <c r="AN69">
        <v>0.567886</v>
      </c>
      <c r="AO69">
        <v>0</v>
      </c>
      <c r="AP69">
        <v>0.245337</v>
      </c>
      <c r="AQ69">
        <v>29.802427000000002</v>
      </c>
      <c r="AR69">
        <v>4.2287619999999997</v>
      </c>
      <c r="AS69">
        <v>5.1526540000000001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2344.8398980000002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653.87717199999997</v>
      </c>
      <c r="L70">
        <v>416.972556</v>
      </c>
      <c r="M70">
        <v>84.268799999999999</v>
      </c>
      <c r="N70">
        <v>113.1165</v>
      </c>
      <c r="O70">
        <v>118.422202</v>
      </c>
      <c r="P70">
        <v>118.1439</v>
      </c>
      <c r="Q70">
        <v>0</v>
      </c>
      <c r="R70">
        <v>40.594766999999997</v>
      </c>
      <c r="S70">
        <v>25.271159999999998</v>
      </c>
      <c r="T70">
        <v>0</v>
      </c>
      <c r="U70">
        <v>397.52370000000002</v>
      </c>
      <c r="V70">
        <v>17.371184</v>
      </c>
      <c r="W70">
        <v>33.323819</v>
      </c>
      <c r="X70">
        <v>141.26096200000001</v>
      </c>
      <c r="Y70">
        <v>0</v>
      </c>
      <c r="Z70">
        <v>2.1067200000000001</v>
      </c>
      <c r="AA70">
        <v>0</v>
      </c>
      <c r="AB70">
        <v>12.61163</v>
      </c>
      <c r="AC70">
        <v>0</v>
      </c>
      <c r="AD70">
        <v>0</v>
      </c>
      <c r="AE70">
        <v>31.560296999999998</v>
      </c>
      <c r="AF70">
        <v>8.4977420000000006</v>
      </c>
      <c r="AG70">
        <v>0</v>
      </c>
      <c r="AH70">
        <v>44.798251999999998</v>
      </c>
      <c r="AI70">
        <v>0</v>
      </c>
      <c r="AJ70">
        <v>0</v>
      </c>
      <c r="AK70">
        <v>52.01032</v>
      </c>
      <c r="AL70">
        <v>1.335277</v>
      </c>
      <c r="AM70">
        <v>0</v>
      </c>
      <c r="AN70">
        <v>0.567886</v>
      </c>
      <c r="AO70">
        <v>0</v>
      </c>
      <c r="AP70">
        <v>0.245337</v>
      </c>
      <c r="AQ70">
        <v>44.703640999999998</v>
      </c>
      <c r="AR70">
        <v>4.2287619999999997</v>
      </c>
      <c r="AS70">
        <v>5.1526540000000001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2382.3291979999999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653.87717199999997</v>
      </c>
      <c r="L71">
        <v>416.972556</v>
      </c>
      <c r="M71">
        <v>84.268799999999999</v>
      </c>
      <c r="N71">
        <v>113.1165</v>
      </c>
      <c r="O71">
        <v>118.422202</v>
      </c>
      <c r="P71">
        <v>118.1439</v>
      </c>
      <c r="Q71">
        <v>0</v>
      </c>
      <c r="R71">
        <v>40.594766999999997</v>
      </c>
      <c r="S71">
        <v>25.271159999999998</v>
      </c>
      <c r="T71">
        <v>0</v>
      </c>
      <c r="U71">
        <v>397.52370000000002</v>
      </c>
      <c r="V71">
        <v>17.371184</v>
      </c>
      <c r="W71">
        <v>33.323819</v>
      </c>
      <c r="X71">
        <v>141.26096200000001</v>
      </c>
      <c r="Y71">
        <v>0</v>
      </c>
      <c r="Z71">
        <v>2.1067200000000001</v>
      </c>
      <c r="AA71">
        <v>0</v>
      </c>
      <c r="AB71">
        <v>12.61163</v>
      </c>
      <c r="AC71">
        <v>0</v>
      </c>
      <c r="AD71">
        <v>0</v>
      </c>
      <c r="AE71">
        <v>31.560296999999998</v>
      </c>
      <c r="AF71">
        <v>8.4977420000000006</v>
      </c>
      <c r="AG71">
        <v>0</v>
      </c>
      <c r="AH71">
        <v>67.197378</v>
      </c>
      <c r="AI71">
        <v>0</v>
      </c>
      <c r="AJ71">
        <v>0</v>
      </c>
      <c r="AK71">
        <v>52.01032</v>
      </c>
      <c r="AL71">
        <v>1.335277</v>
      </c>
      <c r="AM71">
        <v>0</v>
      </c>
      <c r="AN71">
        <v>0.567886</v>
      </c>
      <c r="AO71">
        <v>0</v>
      </c>
      <c r="AP71">
        <v>6.0107590000000002</v>
      </c>
      <c r="AQ71">
        <v>44.703640999999998</v>
      </c>
      <c r="AR71">
        <v>4.2287619999999997</v>
      </c>
      <c r="AS71">
        <v>5.1526540000000001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2410.4937459999996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653.87717199999997</v>
      </c>
      <c r="L72">
        <v>416.972556</v>
      </c>
      <c r="M72">
        <v>84.268799999999999</v>
      </c>
      <c r="N72">
        <v>113.1165</v>
      </c>
      <c r="O72">
        <v>118.422202</v>
      </c>
      <c r="P72">
        <v>118.1439</v>
      </c>
      <c r="Q72">
        <v>0</v>
      </c>
      <c r="R72">
        <v>40.594766999999997</v>
      </c>
      <c r="S72">
        <v>25.271159999999998</v>
      </c>
      <c r="T72">
        <v>0</v>
      </c>
      <c r="U72">
        <v>397.52370000000002</v>
      </c>
      <c r="V72">
        <v>17.371184</v>
      </c>
      <c r="W72">
        <v>33.323819</v>
      </c>
      <c r="X72">
        <v>141.26096200000001</v>
      </c>
      <c r="Y72">
        <v>0</v>
      </c>
      <c r="Z72">
        <v>2.1067200000000001</v>
      </c>
      <c r="AA72">
        <v>0</v>
      </c>
      <c r="AB72">
        <v>12.61163</v>
      </c>
      <c r="AC72">
        <v>9.2675000000000001</v>
      </c>
      <c r="AD72">
        <v>0</v>
      </c>
      <c r="AE72">
        <v>31.560296999999998</v>
      </c>
      <c r="AF72">
        <v>8.4977420000000006</v>
      </c>
      <c r="AG72">
        <v>0</v>
      </c>
      <c r="AH72">
        <v>89.596502999999998</v>
      </c>
      <c r="AI72">
        <v>0</v>
      </c>
      <c r="AJ72">
        <v>0</v>
      </c>
      <c r="AK72">
        <v>52.01032</v>
      </c>
      <c r="AL72">
        <v>1.335277</v>
      </c>
      <c r="AM72">
        <v>4.3400350000000003</v>
      </c>
      <c r="AN72">
        <v>0.567886</v>
      </c>
      <c r="AO72">
        <v>0</v>
      </c>
      <c r="AP72">
        <v>6.0107590000000002</v>
      </c>
      <c r="AQ72">
        <v>44.703640999999998</v>
      </c>
      <c r="AR72">
        <v>4.2287619999999997</v>
      </c>
      <c r="AS72">
        <v>5.1526540000000001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2446.5004060000001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653.87717199999997</v>
      </c>
      <c r="L73">
        <v>416.972556</v>
      </c>
      <c r="M73">
        <v>84.268799999999999</v>
      </c>
      <c r="N73">
        <v>113.1165</v>
      </c>
      <c r="O73">
        <v>118.422202</v>
      </c>
      <c r="P73">
        <v>118.1439</v>
      </c>
      <c r="Q73">
        <v>0</v>
      </c>
      <c r="R73">
        <v>40.594766999999997</v>
      </c>
      <c r="S73">
        <v>25.271159999999998</v>
      </c>
      <c r="T73">
        <v>0</v>
      </c>
      <c r="U73">
        <v>397.52370000000002</v>
      </c>
      <c r="V73">
        <v>17.371184</v>
      </c>
      <c r="W73">
        <v>33.323819</v>
      </c>
      <c r="X73">
        <v>141.26096200000001</v>
      </c>
      <c r="Y73">
        <v>0</v>
      </c>
      <c r="Z73">
        <v>2.1067200000000001</v>
      </c>
      <c r="AA73">
        <v>6.7328859999999997</v>
      </c>
      <c r="AB73">
        <v>25.223261000000001</v>
      </c>
      <c r="AC73">
        <v>18.534998999999999</v>
      </c>
      <c r="AD73">
        <v>7.5899380000000001</v>
      </c>
      <c r="AE73">
        <v>31.560296999999998</v>
      </c>
      <c r="AF73">
        <v>16.995484999999999</v>
      </c>
      <c r="AG73">
        <v>0</v>
      </c>
      <c r="AH73">
        <v>113.35590000000001</v>
      </c>
      <c r="AI73">
        <v>3.6570740000000002</v>
      </c>
      <c r="AJ73">
        <v>0</v>
      </c>
      <c r="AK73">
        <v>52.01032</v>
      </c>
      <c r="AL73">
        <v>1.335277</v>
      </c>
      <c r="AM73">
        <v>10.089304</v>
      </c>
      <c r="AN73">
        <v>0.567886</v>
      </c>
      <c r="AO73">
        <v>0</v>
      </c>
      <c r="AP73">
        <v>0.490674</v>
      </c>
      <c r="AQ73">
        <v>44.703640999999998</v>
      </c>
      <c r="AR73">
        <v>8.4575230000000001</v>
      </c>
      <c r="AS73">
        <v>5.1526540000000001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2523.0745190000002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653.87717199999997</v>
      </c>
      <c r="L74">
        <v>416.972556</v>
      </c>
      <c r="M74">
        <v>84.268799999999999</v>
      </c>
      <c r="N74">
        <v>113.1165</v>
      </c>
      <c r="O74">
        <v>118.422202</v>
      </c>
      <c r="P74">
        <v>118.1439</v>
      </c>
      <c r="Q74">
        <v>0</v>
      </c>
      <c r="R74">
        <v>40.594766999999997</v>
      </c>
      <c r="S74">
        <v>25.271159999999998</v>
      </c>
      <c r="T74">
        <v>0</v>
      </c>
      <c r="U74">
        <v>397.52370000000002</v>
      </c>
      <c r="V74">
        <v>17.371184</v>
      </c>
      <c r="W74">
        <v>33.323819</v>
      </c>
      <c r="X74">
        <v>141.26096200000001</v>
      </c>
      <c r="Y74">
        <v>0</v>
      </c>
      <c r="Z74">
        <v>12.488636</v>
      </c>
      <c r="AA74">
        <v>13.31447</v>
      </c>
      <c r="AB74">
        <v>25.223261000000001</v>
      </c>
      <c r="AC74">
        <v>27.830545000000001</v>
      </c>
      <c r="AD74">
        <v>17.497336000000001</v>
      </c>
      <c r="AE74">
        <v>47.340446</v>
      </c>
      <c r="AF74">
        <v>25.493227000000001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1.335277</v>
      </c>
      <c r="AM74">
        <v>10.089304</v>
      </c>
      <c r="AN74">
        <v>0.567886</v>
      </c>
      <c r="AO74">
        <v>0</v>
      </c>
      <c r="AP74">
        <v>0.490674</v>
      </c>
      <c r="AQ74">
        <v>44.703640999999998</v>
      </c>
      <c r="AR74">
        <v>10.571904</v>
      </c>
      <c r="AS74">
        <v>5.1526540000000001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2597.6333159999995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653.87717199999997</v>
      </c>
      <c r="L75">
        <v>416.972556</v>
      </c>
      <c r="M75">
        <v>84.268799999999999</v>
      </c>
      <c r="N75">
        <v>113.1165</v>
      </c>
      <c r="O75">
        <v>118.422202</v>
      </c>
      <c r="P75">
        <v>118.1439</v>
      </c>
      <c r="Q75">
        <v>0</v>
      </c>
      <c r="R75">
        <v>40.594766999999997</v>
      </c>
      <c r="S75">
        <v>25.271159999999998</v>
      </c>
      <c r="T75">
        <v>0</v>
      </c>
      <c r="U75">
        <v>397.52370000000002</v>
      </c>
      <c r="V75">
        <v>17.371184</v>
      </c>
      <c r="W75">
        <v>33.323819</v>
      </c>
      <c r="X75">
        <v>141.26096200000001</v>
      </c>
      <c r="Y75">
        <v>0</v>
      </c>
      <c r="Z75">
        <v>12.488636</v>
      </c>
      <c r="AA75">
        <v>21.182112</v>
      </c>
      <c r="AB75">
        <v>25.223261000000001</v>
      </c>
      <c r="AC75">
        <v>27.830545000000001</v>
      </c>
      <c r="AD75">
        <v>26.246003999999999</v>
      </c>
      <c r="AE75">
        <v>47.340446</v>
      </c>
      <c r="AF75">
        <v>25.493227000000001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15.578237</v>
      </c>
      <c r="AM75">
        <v>10.089304</v>
      </c>
      <c r="AN75">
        <v>0.567886</v>
      </c>
      <c r="AO75">
        <v>0</v>
      </c>
      <c r="AP75">
        <v>0.490674</v>
      </c>
      <c r="AQ75">
        <v>44.703640999999998</v>
      </c>
      <c r="AR75">
        <v>38.058853999999997</v>
      </c>
      <c r="AS75">
        <v>5.1526540000000001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2677.0183909999996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653.87717199999997</v>
      </c>
      <c r="L76">
        <v>416.972556</v>
      </c>
      <c r="M76">
        <v>84.268799999999999</v>
      </c>
      <c r="N76">
        <v>113.1165</v>
      </c>
      <c r="O76">
        <v>118.422202</v>
      </c>
      <c r="P76">
        <v>118.1439</v>
      </c>
      <c r="Q76">
        <v>0</v>
      </c>
      <c r="R76">
        <v>40.594766999999997</v>
      </c>
      <c r="S76">
        <v>25.271159999999998</v>
      </c>
      <c r="T76">
        <v>0</v>
      </c>
      <c r="U76">
        <v>397.52370000000002</v>
      </c>
      <c r="V76">
        <v>17.371184</v>
      </c>
      <c r="W76">
        <v>33.323819</v>
      </c>
      <c r="X76">
        <v>141.26096200000001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27.830545000000001</v>
      </c>
      <c r="AD76">
        <v>34.994672000000001</v>
      </c>
      <c r="AE76">
        <v>47.340446</v>
      </c>
      <c r="AF76">
        <v>25.493227000000001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67.876603000000003</v>
      </c>
      <c r="AM76">
        <v>10.089304</v>
      </c>
      <c r="AN76">
        <v>0.567886</v>
      </c>
      <c r="AO76">
        <v>0</v>
      </c>
      <c r="AP76">
        <v>0.490674</v>
      </c>
      <c r="AQ76">
        <v>44.703640999999998</v>
      </c>
      <c r="AR76">
        <v>38.058853999999997</v>
      </c>
      <c r="AS76">
        <v>5.1526540000000001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2741.8479449999995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653.87717199999997</v>
      </c>
      <c r="L77">
        <v>416.972556</v>
      </c>
      <c r="M77">
        <v>84.268799999999999</v>
      </c>
      <c r="N77">
        <v>113.1165</v>
      </c>
      <c r="O77">
        <v>118.422202</v>
      </c>
      <c r="P77">
        <v>118.1439</v>
      </c>
      <c r="Q77">
        <v>0</v>
      </c>
      <c r="R77">
        <v>40.594766999999997</v>
      </c>
      <c r="S77">
        <v>25.271159999999998</v>
      </c>
      <c r="T77">
        <v>0</v>
      </c>
      <c r="U77">
        <v>397.52370000000002</v>
      </c>
      <c r="V77">
        <v>17.371184</v>
      </c>
      <c r="W77">
        <v>33.323819</v>
      </c>
      <c r="X77">
        <v>141.26096200000001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27.830545000000001</v>
      </c>
      <c r="AD77">
        <v>34.994672000000001</v>
      </c>
      <c r="AE77">
        <v>47.340446</v>
      </c>
      <c r="AF77">
        <v>25.493227000000001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67.876603000000003</v>
      </c>
      <c r="AM77">
        <v>10.089304</v>
      </c>
      <c r="AN77">
        <v>0.567886</v>
      </c>
      <c r="AO77">
        <v>0</v>
      </c>
      <c r="AP77">
        <v>0.490674</v>
      </c>
      <c r="AQ77">
        <v>44.703640999999998</v>
      </c>
      <c r="AR77">
        <v>6.3431420000000003</v>
      </c>
      <c r="AS77">
        <v>5.1526540000000001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2710.1322329999998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653.87717199999997</v>
      </c>
      <c r="L78">
        <v>416.972556</v>
      </c>
      <c r="M78">
        <v>84.268799999999999</v>
      </c>
      <c r="N78">
        <v>113.1165</v>
      </c>
      <c r="O78">
        <v>118.422202</v>
      </c>
      <c r="P78">
        <v>118.1439</v>
      </c>
      <c r="Q78">
        <v>0</v>
      </c>
      <c r="R78">
        <v>40.594766999999997</v>
      </c>
      <c r="S78">
        <v>25.271159999999998</v>
      </c>
      <c r="T78">
        <v>0</v>
      </c>
      <c r="U78">
        <v>397.52370000000002</v>
      </c>
      <c r="V78">
        <v>17.371184</v>
      </c>
      <c r="W78">
        <v>33.323819</v>
      </c>
      <c r="X78">
        <v>141.26096200000001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27.830545000000001</v>
      </c>
      <c r="AD78">
        <v>34.994672000000001</v>
      </c>
      <c r="AE78">
        <v>47.340446</v>
      </c>
      <c r="AF78">
        <v>25.493227000000001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67.876603000000003</v>
      </c>
      <c r="AM78">
        <v>10.089304</v>
      </c>
      <c r="AN78">
        <v>0.567886</v>
      </c>
      <c r="AO78">
        <v>0</v>
      </c>
      <c r="AP78">
        <v>0.490674</v>
      </c>
      <c r="AQ78">
        <v>44.703640999999998</v>
      </c>
      <c r="AR78">
        <v>4.2287619999999997</v>
      </c>
      <c r="AS78">
        <v>5.1526540000000001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2700.5817059999999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653.87717199999997</v>
      </c>
      <c r="L79">
        <v>416.972556</v>
      </c>
      <c r="M79">
        <v>84.268799999999999</v>
      </c>
      <c r="N79">
        <v>113.1165</v>
      </c>
      <c r="O79">
        <v>118.422202</v>
      </c>
      <c r="P79">
        <v>118.1439</v>
      </c>
      <c r="Q79">
        <v>0</v>
      </c>
      <c r="R79">
        <v>40.594766999999997</v>
      </c>
      <c r="S79">
        <v>25.271159999999998</v>
      </c>
      <c r="T79">
        <v>0</v>
      </c>
      <c r="U79">
        <v>397.52370000000002</v>
      </c>
      <c r="V79">
        <v>17.371184</v>
      </c>
      <c r="W79">
        <v>33.323819</v>
      </c>
      <c r="X79">
        <v>141.26096200000001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27.830545000000001</v>
      </c>
      <c r="AD79">
        <v>34.994672000000001</v>
      </c>
      <c r="AE79">
        <v>47.340446</v>
      </c>
      <c r="AF79">
        <v>25.493227000000001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67.876603000000003</v>
      </c>
      <c r="AM79">
        <v>10.089304</v>
      </c>
      <c r="AN79">
        <v>0.567886</v>
      </c>
      <c r="AO79">
        <v>0</v>
      </c>
      <c r="AP79">
        <v>0.490674</v>
      </c>
      <c r="AQ79">
        <v>44.703640999999998</v>
      </c>
      <c r="AR79">
        <v>4.2287619999999997</v>
      </c>
      <c r="AS79">
        <v>5.1526540000000001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2682.4447620000001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653.87717199999997</v>
      </c>
      <c r="L80">
        <v>416.972556</v>
      </c>
      <c r="M80">
        <v>84.268799999999999</v>
      </c>
      <c r="N80">
        <v>113.1165</v>
      </c>
      <c r="O80">
        <v>118.422202</v>
      </c>
      <c r="P80">
        <v>118.1439</v>
      </c>
      <c r="Q80">
        <v>0</v>
      </c>
      <c r="R80">
        <v>40.594766999999997</v>
      </c>
      <c r="S80">
        <v>25.271159999999998</v>
      </c>
      <c r="T80">
        <v>0</v>
      </c>
      <c r="U80">
        <v>397.52370000000002</v>
      </c>
      <c r="V80">
        <v>17.371184</v>
      </c>
      <c r="W80">
        <v>33.323819</v>
      </c>
      <c r="X80">
        <v>141.26096200000001</v>
      </c>
      <c r="Y80">
        <v>0</v>
      </c>
      <c r="Z80">
        <v>1.0533600000000001</v>
      </c>
      <c r="AA80">
        <v>13.453666999999999</v>
      </c>
      <c r="AB80">
        <v>25.223261000000001</v>
      </c>
      <c r="AC80">
        <v>9.2675000000000001</v>
      </c>
      <c r="AD80">
        <v>16.191866999999998</v>
      </c>
      <c r="AE80">
        <v>47.340446</v>
      </c>
      <c r="AF80">
        <v>16.995484999999999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2.2254619999999998</v>
      </c>
      <c r="AM80">
        <v>4.4676830000000001</v>
      </c>
      <c r="AN80">
        <v>0.567886</v>
      </c>
      <c r="AO80">
        <v>0</v>
      </c>
      <c r="AP80">
        <v>0.490674</v>
      </c>
      <c r="AQ80">
        <v>44.703640999999998</v>
      </c>
      <c r="AR80">
        <v>4.2287619999999997</v>
      </c>
      <c r="AS80">
        <v>5.1526540000000001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2511.1369250000002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653.87717199999997</v>
      </c>
      <c r="L81">
        <v>416.972556</v>
      </c>
      <c r="M81">
        <v>84.268799999999999</v>
      </c>
      <c r="N81">
        <v>113.1165</v>
      </c>
      <c r="O81">
        <v>118.422202</v>
      </c>
      <c r="P81">
        <v>118.1439</v>
      </c>
      <c r="Q81">
        <v>0</v>
      </c>
      <c r="R81">
        <v>40.594766999999997</v>
      </c>
      <c r="S81">
        <v>20.767471</v>
      </c>
      <c r="T81">
        <v>0</v>
      </c>
      <c r="U81">
        <v>397.52370000000002</v>
      </c>
      <c r="V81">
        <v>17.371184</v>
      </c>
      <c r="W81">
        <v>33.323819</v>
      </c>
      <c r="X81">
        <v>141.26096200000001</v>
      </c>
      <c r="Y81">
        <v>0</v>
      </c>
      <c r="Z81">
        <v>6.2443179999999998</v>
      </c>
      <c r="AA81">
        <v>6.0520319999999996</v>
      </c>
      <c r="AB81">
        <v>25.223261000000001</v>
      </c>
      <c r="AC81">
        <v>0</v>
      </c>
      <c r="AD81">
        <v>7.5899380000000001</v>
      </c>
      <c r="AE81">
        <v>31.560296999999998</v>
      </c>
      <c r="AF81">
        <v>8.4977420000000006</v>
      </c>
      <c r="AG81">
        <v>0</v>
      </c>
      <c r="AH81">
        <v>54.410831999999999</v>
      </c>
      <c r="AI81">
        <v>0</v>
      </c>
      <c r="AJ81">
        <v>0</v>
      </c>
      <c r="AK81">
        <v>52.01032</v>
      </c>
      <c r="AL81">
        <v>2.2254619999999998</v>
      </c>
      <c r="AM81">
        <v>4.4676830000000001</v>
      </c>
      <c r="AN81">
        <v>0.567886</v>
      </c>
      <c r="AO81">
        <v>0</v>
      </c>
      <c r="AP81">
        <v>0.490674</v>
      </c>
      <c r="AQ81">
        <v>44.703640999999998</v>
      </c>
      <c r="AR81">
        <v>4.2287619999999997</v>
      </c>
      <c r="AS81">
        <v>5.1526540000000001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2423.4324929999998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653.87717199999997</v>
      </c>
      <c r="L82">
        <v>416.972556</v>
      </c>
      <c r="M82">
        <v>84.268799999999999</v>
      </c>
      <c r="N82">
        <v>113.1165</v>
      </c>
      <c r="O82">
        <v>118.422202</v>
      </c>
      <c r="P82">
        <v>118.1439</v>
      </c>
      <c r="Q82">
        <v>0</v>
      </c>
      <c r="R82">
        <v>40.594766999999997</v>
      </c>
      <c r="S82">
        <v>20.767471</v>
      </c>
      <c r="T82">
        <v>0</v>
      </c>
      <c r="U82">
        <v>397.52370000000002</v>
      </c>
      <c r="V82">
        <v>17.371184</v>
      </c>
      <c r="W82">
        <v>33.323819</v>
      </c>
      <c r="X82">
        <v>141.26096200000001</v>
      </c>
      <c r="Y82">
        <v>0</v>
      </c>
      <c r="Z82">
        <v>6.2443179999999998</v>
      </c>
      <c r="AA82">
        <v>0</v>
      </c>
      <c r="AB82">
        <v>25.223261000000001</v>
      </c>
      <c r="AC82">
        <v>0</v>
      </c>
      <c r="AD82">
        <v>0</v>
      </c>
      <c r="AE82">
        <v>31.560296999999998</v>
      </c>
      <c r="AF82">
        <v>8.4977420000000006</v>
      </c>
      <c r="AG82">
        <v>0</v>
      </c>
      <c r="AH82">
        <v>29.019110000000001</v>
      </c>
      <c r="AI82">
        <v>0</v>
      </c>
      <c r="AJ82">
        <v>0</v>
      </c>
      <c r="AK82">
        <v>52.01032</v>
      </c>
      <c r="AL82">
        <v>2.2254619999999998</v>
      </c>
      <c r="AM82">
        <v>0</v>
      </c>
      <c r="AN82">
        <v>0.567886</v>
      </c>
      <c r="AO82">
        <v>0</v>
      </c>
      <c r="AP82">
        <v>0.490674</v>
      </c>
      <c r="AQ82">
        <v>44.703640999999998</v>
      </c>
      <c r="AR82">
        <v>10.571904</v>
      </c>
      <c r="AS82">
        <v>5.1526540000000001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2386.2742599999997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626.245407</v>
      </c>
      <c r="L83">
        <v>416.70596</v>
      </c>
      <c r="M83">
        <v>87.544070000000005</v>
      </c>
      <c r="N83">
        <v>113.1165</v>
      </c>
      <c r="O83">
        <v>118.422202</v>
      </c>
      <c r="P83">
        <v>118.1439</v>
      </c>
      <c r="Q83">
        <v>0</v>
      </c>
      <c r="R83">
        <v>35.070185000000002</v>
      </c>
      <c r="S83">
        <v>20.767471</v>
      </c>
      <c r="T83">
        <v>0</v>
      </c>
      <c r="U83">
        <v>397.52370000000002</v>
      </c>
      <c r="V83">
        <v>17.37096</v>
      </c>
      <c r="W83">
        <v>33.323819</v>
      </c>
      <c r="X83">
        <v>139.74247199999999</v>
      </c>
      <c r="Y83">
        <v>0</v>
      </c>
      <c r="Z83">
        <v>6.2443179999999998</v>
      </c>
      <c r="AA83">
        <v>0</v>
      </c>
      <c r="AB83">
        <v>12.61163</v>
      </c>
      <c r="AC83">
        <v>0</v>
      </c>
      <c r="AD83">
        <v>0</v>
      </c>
      <c r="AE83">
        <v>31.560296999999998</v>
      </c>
      <c r="AF83">
        <v>8.4977420000000006</v>
      </c>
      <c r="AG83">
        <v>0</v>
      </c>
      <c r="AH83">
        <v>22.217756000000001</v>
      </c>
      <c r="AI83">
        <v>0</v>
      </c>
      <c r="AJ83">
        <v>0</v>
      </c>
      <c r="AK83">
        <v>52.01032</v>
      </c>
      <c r="AL83">
        <v>2.2254619999999998</v>
      </c>
      <c r="AM83">
        <v>0</v>
      </c>
      <c r="AN83">
        <v>0.567886</v>
      </c>
      <c r="AO83">
        <v>0</v>
      </c>
      <c r="AP83">
        <v>0.490674</v>
      </c>
      <c r="AQ83">
        <v>44.703640999999998</v>
      </c>
      <c r="AR83">
        <v>38.058853999999997</v>
      </c>
      <c r="AS83">
        <v>5.1526540000000001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2362.6818379999995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616.66940699999998</v>
      </c>
      <c r="L84">
        <v>363.39713399999999</v>
      </c>
      <c r="M84">
        <v>88.099199999999996</v>
      </c>
      <c r="N84">
        <v>113.1165</v>
      </c>
      <c r="O84">
        <v>118.422202</v>
      </c>
      <c r="P84">
        <v>118.1439</v>
      </c>
      <c r="Q84">
        <v>0</v>
      </c>
      <c r="R84">
        <v>35.070185000000002</v>
      </c>
      <c r="S84">
        <v>20.767471</v>
      </c>
      <c r="T84">
        <v>0</v>
      </c>
      <c r="U84">
        <v>397.52370000000002</v>
      </c>
      <c r="V84">
        <v>17.37096</v>
      </c>
      <c r="W84">
        <v>33.323819</v>
      </c>
      <c r="X84">
        <v>139.74247199999999</v>
      </c>
      <c r="Y84">
        <v>0</v>
      </c>
      <c r="Z84">
        <v>0</v>
      </c>
      <c r="AA84">
        <v>0</v>
      </c>
      <c r="AB84">
        <v>12.61163</v>
      </c>
      <c r="AC84">
        <v>0</v>
      </c>
      <c r="AD84">
        <v>0</v>
      </c>
      <c r="AE84">
        <v>31.560296999999998</v>
      </c>
      <c r="AF84">
        <v>8.4977420000000006</v>
      </c>
      <c r="AG84">
        <v>0</v>
      </c>
      <c r="AH84">
        <v>18.136944</v>
      </c>
      <c r="AI84">
        <v>0</v>
      </c>
      <c r="AJ84">
        <v>0</v>
      </c>
      <c r="AK84">
        <v>52.01032</v>
      </c>
      <c r="AL84">
        <v>2.2254619999999998</v>
      </c>
      <c r="AM84">
        <v>0</v>
      </c>
      <c r="AN84">
        <v>0.567886</v>
      </c>
      <c r="AO84">
        <v>0</v>
      </c>
      <c r="AP84">
        <v>0.490674</v>
      </c>
      <c r="AQ84">
        <v>44.703640999999998</v>
      </c>
      <c r="AR84">
        <v>38.058853999999997</v>
      </c>
      <c r="AS84">
        <v>5.1526540000000001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2290.0270119999991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561.80955600000004</v>
      </c>
      <c r="L85">
        <v>283.554936</v>
      </c>
      <c r="M85">
        <v>88.099199999999996</v>
      </c>
      <c r="N85">
        <v>113.1165</v>
      </c>
      <c r="O85">
        <v>118.422202</v>
      </c>
      <c r="P85">
        <v>118.1439</v>
      </c>
      <c r="Q85">
        <v>0</v>
      </c>
      <c r="R85">
        <v>35.070185000000002</v>
      </c>
      <c r="S85">
        <v>15.590206999999999</v>
      </c>
      <c r="T85">
        <v>0</v>
      </c>
      <c r="U85">
        <v>397.52370000000002</v>
      </c>
      <c r="V85">
        <v>17.37096</v>
      </c>
      <c r="W85">
        <v>33.323819</v>
      </c>
      <c r="X85">
        <v>139.74247199999999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31.560296999999998</v>
      </c>
      <c r="AF85">
        <v>8.4977420000000006</v>
      </c>
      <c r="AG85">
        <v>0</v>
      </c>
      <c r="AH85">
        <v>0</v>
      </c>
      <c r="AI85">
        <v>0</v>
      </c>
      <c r="AJ85">
        <v>0</v>
      </c>
      <c r="AK85">
        <v>52.01032</v>
      </c>
      <c r="AL85">
        <v>2.2254619999999998</v>
      </c>
      <c r="AM85">
        <v>0</v>
      </c>
      <c r="AN85">
        <v>0.567886</v>
      </c>
      <c r="AO85">
        <v>0</v>
      </c>
      <c r="AP85">
        <v>0.490674</v>
      </c>
      <c r="AQ85">
        <v>44.703640999999998</v>
      </c>
      <c r="AR85">
        <v>8.4575230000000001</v>
      </c>
      <c r="AS85">
        <v>5.1526540000000001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2089.7977940000001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560.17205999999999</v>
      </c>
      <c r="L86">
        <v>228.01413600000001</v>
      </c>
      <c r="M86">
        <v>88.099199999999996</v>
      </c>
      <c r="N86">
        <v>113.1165</v>
      </c>
      <c r="O86">
        <v>118.422202</v>
      </c>
      <c r="P86">
        <v>118.1439</v>
      </c>
      <c r="Q86">
        <v>0</v>
      </c>
      <c r="R86">
        <v>35.070185000000002</v>
      </c>
      <c r="S86">
        <v>15.590206999999999</v>
      </c>
      <c r="T86">
        <v>0</v>
      </c>
      <c r="U86">
        <v>397.52370000000002</v>
      </c>
      <c r="V86">
        <v>17.37096</v>
      </c>
      <c r="W86">
        <v>33.323819</v>
      </c>
      <c r="X86">
        <v>139.74247199999999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0</v>
      </c>
      <c r="AI86">
        <v>0</v>
      </c>
      <c r="AJ86">
        <v>0</v>
      </c>
      <c r="AK86">
        <v>52.01032</v>
      </c>
      <c r="AL86">
        <v>2.2254619999999998</v>
      </c>
      <c r="AM86">
        <v>0</v>
      </c>
      <c r="AN86">
        <v>0.567886</v>
      </c>
      <c r="AO86">
        <v>0</v>
      </c>
      <c r="AP86">
        <v>0.490674</v>
      </c>
      <c r="AQ86">
        <v>29.802427000000002</v>
      </c>
      <c r="AR86">
        <v>6.3431420000000003</v>
      </c>
      <c r="AS86">
        <v>5.1526540000000001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1999.8237549999999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560.17205999999999</v>
      </c>
      <c r="L87">
        <v>224.18373600000001</v>
      </c>
      <c r="M87">
        <v>88.099199999999996</v>
      </c>
      <c r="N87">
        <v>113.1165</v>
      </c>
      <c r="O87">
        <v>118.422202</v>
      </c>
      <c r="P87">
        <v>118.1439</v>
      </c>
      <c r="Q87">
        <v>0</v>
      </c>
      <c r="R87">
        <v>27.605405999999999</v>
      </c>
      <c r="S87">
        <v>9.0684719999999999</v>
      </c>
      <c r="T87">
        <v>0</v>
      </c>
      <c r="U87">
        <v>397.52370000000002</v>
      </c>
      <c r="V87">
        <v>11.469001</v>
      </c>
      <c r="W87">
        <v>27.888567999999999</v>
      </c>
      <c r="X87">
        <v>139.74247199999999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2.2254619999999998</v>
      </c>
      <c r="AM87">
        <v>0</v>
      </c>
      <c r="AN87">
        <v>0.567886</v>
      </c>
      <c r="AO87">
        <v>0</v>
      </c>
      <c r="AP87">
        <v>0.490674</v>
      </c>
      <c r="AQ87">
        <v>29.802427000000002</v>
      </c>
      <c r="AR87">
        <v>6.3431420000000003</v>
      </c>
      <c r="AS87">
        <v>5.1526540000000001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1970.6696309999998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560.17205999999999</v>
      </c>
      <c r="L88">
        <v>224.18373600000001</v>
      </c>
      <c r="M88">
        <v>88.099199999999996</v>
      </c>
      <c r="N88">
        <v>113.1165</v>
      </c>
      <c r="O88">
        <v>118.422202</v>
      </c>
      <c r="P88">
        <v>118.1439</v>
      </c>
      <c r="Q88">
        <v>0</v>
      </c>
      <c r="R88">
        <v>27.605405999999999</v>
      </c>
      <c r="S88">
        <v>9.0684719999999999</v>
      </c>
      <c r="T88">
        <v>0</v>
      </c>
      <c r="U88">
        <v>397.52370000000002</v>
      </c>
      <c r="V88">
        <v>8.5868950000000002</v>
      </c>
      <c r="W88">
        <v>27.888567999999999</v>
      </c>
      <c r="X88">
        <v>139.74247199999999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2.2254619999999998</v>
      </c>
      <c r="AM88">
        <v>0</v>
      </c>
      <c r="AN88">
        <v>0.567886</v>
      </c>
      <c r="AO88">
        <v>0</v>
      </c>
      <c r="AP88">
        <v>0.490674</v>
      </c>
      <c r="AQ88">
        <v>14.901214</v>
      </c>
      <c r="AR88">
        <v>6.3431420000000003</v>
      </c>
      <c r="AS88">
        <v>5.1526540000000001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1952.8863119999996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560.17205999999999</v>
      </c>
      <c r="L89">
        <v>224.18373600000001</v>
      </c>
      <c r="M89">
        <v>88.099199999999996</v>
      </c>
      <c r="N89">
        <v>113.1165</v>
      </c>
      <c r="O89">
        <v>118.422202</v>
      </c>
      <c r="P89">
        <v>118.1439</v>
      </c>
      <c r="Q89">
        <v>0</v>
      </c>
      <c r="R89">
        <v>27.605405999999999</v>
      </c>
      <c r="S89">
        <v>9.0684719999999999</v>
      </c>
      <c r="T89">
        <v>0</v>
      </c>
      <c r="U89">
        <v>397.52370000000002</v>
      </c>
      <c r="V89">
        <v>8.5868950000000002</v>
      </c>
      <c r="W89">
        <v>23.254549999999998</v>
      </c>
      <c r="X89">
        <v>122.62058399999999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2.2254619999999998</v>
      </c>
      <c r="AM89">
        <v>0</v>
      </c>
      <c r="AN89">
        <v>0.567886</v>
      </c>
      <c r="AO89">
        <v>0</v>
      </c>
      <c r="AP89">
        <v>0.490674</v>
      </c>
      <c r="AQ89">
        <v>0</v>
      </c>
      <c r="AR89">
        <v>6.3431420000000003</v>
      </c>
      <c r="AS89">
        <v>5.1526540000000001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1916.2291919999998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560.17205999999999</v>
      </c>
      <c r="L90">
        <v>224.18373600000001</v>
      </c>
      <c r="M90">
        <v>88.099199999999996</v>
      </c>
      <c r="N90">
        <v>113.1165</v>
      </c>
      <c r="O90">
        <v>118.422202</v>
      </c>
      <c r="P90">
        <v>118.1439</v>
      </c>
      <c r="Q90">
        <v>0</v>
      </c>
      <c r="R90">
        <v>27.605405999999999</v>
      </c>
      <c r="S90">
        <v>9.0684719999999999</v>
      </c>
      <c r="T90">
        <v>0</v>
      </c>
      <c r="U90">
        <v>397.52370000000002</v>
      </c>
      <c r="V90">
        <v>8.5868950000000002</v>
      </c>
      <c r="W90">
        <v>23.254549999999998</v>
      </c>
      <c r="X90">
        <v>122.62058399999999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2.2254619999999998</v>
      </c>
      <c r="AM90">
        <v>0</v>
      </c>
      <c r="AN90">
        <v>0.567886</v>
      </c>
      <c r="AO90">
        <v>0</v>
      </c>
      <c r="AP90">
        <v>0.490674</v>
      </c>
      <c r="AQ90">
        <v>0</v>
      </c>
      <c r="AR90">
        <v>11.629094</v>
      </c>
      <c r="AS90">
        <v>5.1526540000000001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1921.5151439999997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507.73867200000001</v>
      </c>
      <c r="L91">
        <v>224.18373600000001</v>
      </c>
      <c r="M91">
        <v>88.099199999999996</v>
      </c>
      <c r="N91">
        <v>113.1165</v>
      </c>
      <c r="O91">
        <v>118.422202</v>
      </c>
      <c r="P91">
        <v>118.1439</v>
      </c>
      <c r="Q91">
        <v>0</v>
      </c>
      <c r="R91">
        <v>27.605405999999999</v>
      </c>
      <c r="S91">
        <v>9.0684719999999999</v>
      </c>
      <c r="T91">
        <v>0</v>
      </c>
      <c r="U91">
        <v>397.52370000000002</v>
      </c>
      <c r="V91">
        <v>8.5868950000000002</v>
      </c>
      <c r="W91">
        <v>23.254549999999998</v>
      </c>
      <c r="X91">
        <v>122.62058399999999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2.2254619999999998</v>
      </c>
      <c r="AM91">
        <v>0</v>
      </c>
      <c r="AN91">
        <v>0.567886</v>
      </c>
      <c r="AO91">
        <v>0</v>
      </c>
      <c r="AP91">
        <v>0.490674</v>
      </c>
      <c r="AQ91">
        <v>0</v>
      </c>
      <c r="AR91">
        <v>11.629094</v>
      </c>
      <c r="AS91">
        <v>5.1526540000000001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1869.0817559999998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507.73867200000001</v>
      </c>
      <c r="L92">
        <v>224.18373600000001</v>
      </c>
      <c r="M92">
        <v>88.099199999999996</v>
      </c>
      <c r="N92">
        <v>113.1165</v>
      </c>
      <c r="O92">
        <v>118.422202</v>
      </c>
      <c r="P92">
        <v>118.1439</v>
      </c>
      <c r="Q92">
        <v>0</v>
      </c>
      <c r="R92">
        <v>27.605405999999999</v>
      </c>
      <c r="S92">
        <v>9.0684719999999999</v>
      </c>
      <c r="T92">
        <v>0</v>
      </c>
      <c r="U92">
        <v>397.52370000000002</v>
      </c>
      <c r="V92">
        <v>8.5868950000000002</v>
      </c>
      <c r="W92">
        <v>23.254549999999998</v>
      </c>
      <c r="X92">
        <v>122.62058399999999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2.2254619999999998</v>
      </c>
      <c r="AM92">
        <v>0</v>
      </c>
      <c r="AN92">
        <v>0.567886</v>
      </c>
      <c r="AO92">
        <v>0</v>
      </c>
      <c r="AP92">
        <v>0.490674</v>
      </c>
      <c r="AQ92">
        <v>0</v>
      </c>
      <c r="AR92">
        <v>11.629094</v>
      </c>
      <c r="AS92">
        <v>5.1526540000000001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1853.3016069999999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507.73867200000001</v>
      </c>
      <c r="L93">
        <v>224.18373600000001</v>
      </c>
      <c r="M93">
        <v>88.099199999999996</v>
      </c>
      <c r="N93">
        <v>113.1165</v>
      </c>
      <c r="O93">
        <v>118.422202</v>
      </c>
      <c r="P93">
        <v>118.1439</v>
      </c>
      <c r="Q93">
        <v>0</v>
      </c>
      <c r="R93">
        <v>27.605405999999999</v>
      </c>
      <c r="S93">
        <v>9.0684719999999999</v>
      </c>
      <c r="T93">
        <v>0</v>
      </c>
      <c r="U93">
        <v>397.52370000000002</v>
      </c>
      <c r="V93">
        <v>8.5868950000000002</v>
      </c>
      <c r="W93">
        <v>23.254549999999998</v>
      </c>
      <c r="X93">
        <v>122.62058399999999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2.2254619999999998</v>
      </c>
      <c r="AM93">
        <v>0</v>
      </c>
      <c r="AN93">
        <v>0.567886</v>
      </c>
      <c r="AO93">
        <v>0</v>
      </c>
      <c r="AP93">
        <v>0.490674</v>
      </c>
      <c r="AQ93">
        <v>0</v>
      </c>
      <c r="AR93">
        <v>6.3431420000000003</v>
      </c>
      <c r="AS93">
        <v>5.1526540000000001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1848.0156549999999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507.73867200000001</v>
      </c>
      <c r="L94">
        <v>224.18373600000001</v>
      </c>
      <c r="M94">
        <v>88.099199999999996</v>
      </c>
      <c r="N94">
        <v>113.1165</v>
      </c>
      <c r="O94">
        <v>118.422202</v>
      </c>
      <c r="P94">
        <v>118.1439</v>
      </c>
      <c r="Q94">
        <v>0</v>
      </c>
      <c r="R94">
        <v>27.605405999999999</v>
      </c>
      <c r="S94">
        <v>9.0684719999999999</v>
      </c>
      <c r="T94">
        <v>0</v>
      </c>
      <c r="U94">
        <v>397.52370000000002</v>
      </c>
      <c r="V94">
        <v>8.5868950000000002</v>
      </c>
      <c r="W94">
        <v>23.254549999999998</v>
      </c>
      <c r="X94">
        <v>122.62058399999999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2.2254619999999998</v>
      </c>
      <c r="AM94">
        <v>0</v>
      </c>
      <c r="AN94">
        <v>0.567886</v>
      </c>
      <c r="AO94">
        <v>0</v>
      </c>
      <c r="AP94">
        <v>0.490674</v>
      </c>
      <c r="AQ94">
        <v>0</v>
      </c>
      <c r="AR94">
        <v>6.3431420000000003</v>
      </c>
      <c r="AS94">
        <v>5.1526540000000001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1848.0156549999999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448.12807199999997</v>
      </c>
      <c r="L95">
        <v>224.18373600000001</v>
      </c>
      <c r="M95">
        <v>88.099199999999996</v>
      </c>
      <c r="N95">
        <v>113.1165</v>
      </c>
      <c r="O95">
        <v>118.422202</v>
      </c>
      <c r="P95">
        <v>118.1439</v>
      </c>
      <c r="Q95">
        <v>0</v>
      </c>
      <c r="R95">
        <v>27.605405999999999</v>
      </c>
      <c r="S95">
        <v>9.0684719999999999</v>
      </c>
      <c r="T95">
        <v>0</v>
      </c>
      <c r="U95">
        <v>397.52370000000002</v>
      </c>
      <c r="V95">
        <v>8.5868950000000002</v>
      </c>
      <c r="W95">
        <v>23.254549999999998</v>
      </c>
      <c r="X95">
        <v>122.62058399999999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1.335277</v>
      </c>
      <c r="AM95">
        <v>0</v>
      </c>
      <c r="AN95">
        <v>0.567886</v>
      </c>
      <c r="AO95">
        <v>0</v>
      </c>
      <c r="AP95">
        <v>0.490674</v>
      </c>
      <c r="AQ95">
        <v>0</v>
      </c>
      <c r="AR95">
        <v>4.2287619999999997</v>
      </c>
      <c r="AS95">
        <v>5.1526540000000001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1776.9027479999995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416.03889600000002</v>
      </c>
      <c r="L96">
        <v>224.18373600000001</v>
      </c>
      <c r="M96">
        <v>88.099199999999996</v>
      </c>
      <c r="N96">
        <v>113.1165</v>
      </c>
      <c r="O96">
        <v>118.422202</v>
      </c>
      <c r="P96">
        <v>118.1439</v>
      </c>
      <c r="Q96">
        <v>0</v>
      </c>
      <c r="R96">
        <v>27.605405999999999</v>
      </c>
      <c r="S96">
        <v>9.0684719999999999</v>
      </c>
      <c r="T96">
        <v>0</v>
      </c>
      <c r="U96">
        <v>397.52370000000002</v>
      </c>
      <c r="V96">
        <v>8.5868950000000002</v>
      </c>
      <c r="W96">
        <v>23.254549999999998</v>
      </c>
      <c r="X96">
        <v>122.62058399999999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1.335277</v>
      </c>
      <c r="AM96">
        <v>0</v>
      </c>
      <c r="AN96">
        <v>0.567886</v>
      </c>
      <c r="AO96">
        <v>0</v>
      </c>
      <c r="AP96">
        <v>0.490674</v>
      </c>
      <c r="AQ96">
        <v>0</v>
      </c>
      <c r="AR96">
        <v>4.2287619999999997</v>
      </c>
      <c r="AS96">
        <v>5.1526540000000001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1744.8135719999996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388.52704799999998</v>
      </c>
      <c r="L97">
        <v>224.18373600000001</v>
      </c>
      <c r="M97">
        <v>88.099199999999996</v>
      </c>
      <c r="N97">
        <v>113.1165</v>
      </c>
      <c r="O97">
        <v>118.422202</v>
      </c>
      <c r="P97">
        <v>118.1439</v>
      </c>
      <c r="Q97">
        <v>0</v>
      </c>
      <c r="R97">
        <v>27.605405999999999</v>
      </c>
      <c r="S97">
        <v>9.0684719999999999</v>
      </c>
      <c r="T97">
        <v>0</v>
      </c>
      <c r="U97">
        <v>397.52370000000002</v>
      </c>
      <c r="V97">
        <v>8.5868950000000002</v>
      </c>
      <c r="W97">
        <v>23.254549999999998</v>
      </c>
      <c r="X97">
        <v>93.644469999999998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1.335277</v>
      </c>
      <c r="AM97">
        <v>0</v>
      </c>
      <c r="AN97">
        <v>0.567886</v>
      </c>
      <c r="AO97">
        <v>0</v>
      </c>
      <c r="AP97">
        <v>0.490674</v>
      </c>
      <c r="AQ97">
        <v>0</v>
      </c>
      <c r="AR97">
        <v>3.1715710000000001</v>
      </c>
      <c r="AS97">
        <v>4.508572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1686.6243369999995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365.602104</v>
      </c>
      <c r="L98">
        <v>224.18373600000001</v>
      </c>
      <c r="M98">
        <v>88.099199999999996</v>
      </c>
      <c r="N98">
        <v>113.1165</v>
      </c>
      <c r="O98">
        <v>118.422202</v>
      </c>
      <c r="P98">
        <v>118.1439</v>
      </c>
      <c r="Q98">
        <v>0</v>
      </c>
      <c r="R98">
        <v>27.605405999999999</v>
      </c>
      <c r="S98">
        <v>9.0684719999999999</v>
      </c>
      <c r="T98">
        <v>0</v>
      </c>
      <c r="U98">
        <v>397.52370000000002</v>
      </c>
      <c r="V98">
        <v>8.5868950000000002</v>
      </c>
      <c r="W98">
        <v>23.254549999999998</v>
      </c>
      <c r="X98">
        <v>93.644469999999998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1.335277</v>
      </c>
      <c r="AM98">
        <v>0</v>
      </c>
      <c r="AN98">
        <v>0.567886</v>
      </c>
      <c r="AO98">
        <v>0</v>
      </c>
      <c r="AP98">
        <v>0.490674</v>
      </c>
      <c r="AQ98">
        <v>0</v>
      </c>
      <c r="AR98">
        <v>3.1715710000000001</v>
      </c>
      <c r="AS98">
        <v>5.1526540000000001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1664.3434749999997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12.388029071250001</v>
      </c>
      <c r="L99">
        <f t="shared" si="2"/>
        <v>7.5466576880000025</v>
      </c>
      <c r="M99">
        <f t="shared" si="2"/>
        <v>2.0376340174999967</v>
      </c>
      <c r="N99">
        <f t="shared" si="2"/>
        <v>2.7147960000000015</v>
      </c>
      <c r="O99">
        <f t="shared" si="2"/>
        <v>2.8421328479999972</v>
      </c>
      <c r="P99">
        <f t="shared" si="2"/>
        <v>2.8354535999999944</v>
      </c>
      <c r="Q99">
        <f t="shared" si="2"/>
        <v>0</v>
      </c>
      <c r="R99">
        <f t="shared" si="2"/>
        <v>0.78958471150000076</v>
      </c>
      <c r="S99">
        <f t="shared" si="2"/>
        <v>0.35723675875000005</v>
      </c>
      <c r="T99">
        <f t="shared" si="2"/>
        <v>0</v>
      </c>
      <c r="U99">
        <f t="shared" si="2"/>
        <v>9.5404491000000071</v>
      </c>
      <c r="V99">
        <f t="shared" si="2"/>
        <v>0.30791456874999956</v>
      </c>
      <c r="W99">
        <f t="shared" si="2"/>
        <v>0.69760591125000038</v>
      </c>
      <c r="X99">
        <f t="shared" si="2"/>
        <v>2.9809677810000021</v>
      </c>
      <c r="Y99">
        <f t="shared" si="2"/>
        <v>0</v>
      </c>
      <c r="Z99">
        <f t="shared" si="2"/>
        <v>5.1290204499999964E-2</v>
      </c>
      <c r="AA99">
        <f t="shared" si="2"/>
        <v>8.6991907999999993E-2</v>
      </c>
      <c r="AB99">
        <f t="shared" si="2"/>
        <v>0.16077275799999993</v>
      </c>
      <c r="AC99">
        <f t="shared" si="2"/>
        <v>0.10666038425000003</v>
      </c>
      <c r="AD99">
        <f t="shared" si="2"/>
        <v>0.10496440924999997</v>
      </c>
      <c r="AE99">
        <f t="shared" si="2"/>
        <v>0.33927319724999994</v>
      </c>
      <c r="AF99">
        <f t="shared" si="2"/>
        <v>0.23463210300000029</v>
      </c>
      <c r="AG99">
        <f t="shared" si="2"/>
        <v>0</v>
      </c>
      <c r="AH99">
        <f t="shared" si="2"/>
        <v>0.61663342475000027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0.2509208767500003</v>
      </c>
      <c r="AM99">
        <f t="shared" si="2"/>
        <v>3.8247193499999992E-2</v>
      </c>
      <c r="AN99">
        <f t="shared" si="2"/>
        <v>1.3629264000000023E-2</v>
      </c>
      <c r="AO99">
        <f t="shared" si="2"/>
        <v>0</v>
      </c>
      <c r="AP99">
        <f t="shared" si="2"/>
        <v>2.6557737750000001E-2</v>
      </c>
      <c r="AQ99">
        <f t="shared" si="2"/>
        <v>0.4476396975000001</v>
      </c>
      <c r="AR99">
        <f t="shared" si="2"/>
        <v>0.21815123974999989</v>
      </c>
      <c r="AS99">
        <f t="shared" si="2"/>
        <v>0.1717444019999998</v>
      </c>
      <c r="AT99">
        <f t="shared" si="2"/>
        <v>0.3447349919999998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49.550182067249978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K2" t="s">
        <v>14</v>
      </c>
      <c r="L2" t="s">
        <v>18</v>
      </c>
      <c r="R2" t="s">
        <v>39</v>
      </c>
      <c r="V2" t="s">
        <v>17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21.762409000000002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51.762409000000005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30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0.17188000000000001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30.171880000000002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0.17188000000000001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30.171880000000002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0.17188000000000001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30.171880000000002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1.3600209999999999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1.3600209999999999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1.303212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1.303212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1.3600209999999999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1.3600209999999999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1.303212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1.303212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1.3600209999999999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1.3600209999999999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1.303212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1.303212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4.8139760000000003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4.8139760000000003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1.067059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1.067059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0.19098599999999999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0.19098599999999999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1.6551E-2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2.3E-5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1.6573999999999998E-2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1.8703999999999998E-2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2.6999999999999999E-5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1.8730999999999998E-2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2.3895E-2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2.6999999999999999E-5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2.3921999999999999E-2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2.6634000000000001E-2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2.6999999999999999E-5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2.6661000000000001E-2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2.3895E-2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2.6999999999999999E-5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2.3921999999999999E-2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2.6634000000000001E-2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2.6999999999999999E-5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2.6661000000000001E-2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2.3895E-2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2.6999999999999999E-5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2.3921999999999999E-2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2.6634000000000001E-2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2.6999999999999999E-5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2.6661000000000001E-2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2.3895E-2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2.6999999999999999E-5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2.3921999999999999E-2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0.29146699999999998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2.6999999999999999E-5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0.29149399999999998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0.18820000000000001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2.6999999999999999E-5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0.18822700000000001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0.20469300000000001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2.6999999999999999E-5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0.20472000000000001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0.18820000000000001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2.6999999999999999E-5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0.18822700000000001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4.5208851250000001E-2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1.5128910000000001E-2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1.5180920000000006E-3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6.1855853249999995E-2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173.55</v>
      </c>
      <c r="C3" s="34">
        <v>55.18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63.86</v>
      </c>
      <c r="N3">
        <v>148.12</v>
      </c>
      <c r="O3">
        <v>100.3</v>
      </c>
      <c r="P3">
        <v>1.08</v>
      </c>
      <c r="Q3">
        <v>8.5399999999999991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1.75</v>
      </c>
      <c r="X3">
        <v>23.76</v>
      </c>
      <c r="Y3">
        <v>7.92</v>
      </c>
      <c r="Z3">
        <v>7.92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7.81</v>
      </c>
      <c r="AH3">
        <v>18.739999999999998</v>
      </c>
      <c r="AI3">
        <v>18.739999999999998</v>
      </c>
      <c r="AJ3">
        <v>23.94</v>
      </c>
      <c r="AK3">
        <v>0</v>
      </c>
      <c r="AL3">
        <v>0</v>
      </c>
    </row>
    <row r="4" spans="1:38">
      <c r="A4" t="s">
        <v>46</v>
      </c>
      <c r="B4" s="34">
        <v>173.55</v>
      </c>
      <c r="C4" s="34">
        <v>31.6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63.86</v>
      </c>
      <c r="N4">
        <v>148.12</v>
      </c>
      <c r="O4">
        <v>100.3</v>
      </c>
      <c r="P4">
        <v>1.08</v>
      </c>
      <c r="Q4">
        <v>9.34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1.75</v>
      </c>
      <c r="X4">
        <v>23.27</v>
      </c>
      <c r="Y4">
        <v>7.75</v>
      </c>
      <c r="Z4">
        <v>7.76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7.58</v>
      </c>
      <c r="AH4">
        <v>18.46</v>
      </c>
      <c r="AI4">
        <v>18.46</v>
      </c>
      <c r="AJ4">
        <v>23.94</v>
      </c>
      <c r="AK4">
        <v>0</v>
      </c>
      <c r="AL4">
        <v>0</v>
      </c>
    </row>
    <row r="5" spans="1:38">
      <c r="A5" t="s">
        <v>47</v>
      </c>
      <c r="B5" s="34">
        <v>173.55</v>
      </c>
      <c r="C5" s="34">
        <v>31.6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63.86</v>
      </c>
      <c r="N5">
        <v>148.12</v>
      </c>
      <c r="O5">
        <v>100.3</v>
      </c>
      <c r="P5">
        <v>1.08</v>
      </c>
      <c r="Q5">
        <v>15.87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1.75</v>
      </c>
      <c r="X5">
        <v>22.32</v>
      </c>
      <c r="Y5">
        <v>7.44</v>
      </c>
      <c r="Z5">
        <v>7.44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7.35</v>
      </c>
      <c r="AH5">
        <v>17.68</v>
      </c>
      <c r="AI5">
        <v>17.68</v>
      </c>
      <c r="AJ5">
        <v>23.94</v>
      </c>
      <c r="AK5">
        <v>0</v>
      </c>
      <c r="AL5">
        <v>0</v>
      </c>
    </row>
    <row r="6" spans="1:38">
      <c r="A6" t="s">
        <v>48</v>
      </c>
      <c r="B6" s="34">
        <v>113.95</v>
      </c>
      <c r="C6" s="34">
        <v>31.6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63.86</v>
      </c>
      <c r="N6">
        <v>148.12</v>
      </c>
      <c r="O6">
        <v>100.3</v>
      </c>
      <c r="P6">
        <v>1.08</v>
      </c>
      <c r="Q6">
        <v>16.34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1.75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7.09</v>
      </c>
      <c r="AH6">
        <v>17.23</v>
      </c>
      <c r="AI6">
        <v>17.23</v>
      </c>
      <c r="AJ6">
        <v>22.98</v>
      </c>
      <c r="AK6">
        <v>0</v>
      </c>
      <c r="AL6">
        <v>0</v>
      </c>
    </row>
    <row r="7" spans="1:38">
      <c r="A7" t="s">
        <v>49</v>
      </c>
      <c r="B7" s="34">
        <v>113.95</v>
      </c>
      <c r="C7" s="34">
        <v>31.6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63.86</v>
      </c>
      <c r="N7">
        <v>148.12</v>
      </c>
      <c r="O7">
        <v>100.3</v>
      </c>
      <c r="P7">
        <v>1.08</v>
      </c>
      <c r="Q7">
        <v>17.100000000000001</v>
      </c>
      <c r="R7" s="93">
        <v>0</v>
      </c>
      <c r="S7" s="93">
        <v>0</v>
      </c>
      <c r="T7" s="93">
        <v>0</v>
      </c>
      <c r="U7">
        <v>1.18</v>
      </c>
      <c r="V7">
        <v>0</v>
      </c>
      <c r="W7">
        <v>1.75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26.75</v>
      </c>
      <c r="AI7">
        <v>26.75</v>
      </c>
      <c r="AJ7">
        <v>22.98</v>
      </c>
      <c r="AK7">
        <v>0</v>
      </c>
      <c r="AL7">
        <v>0</v>
      </c>
    </row>
    <row r="8" spans="1:38">
      <c r="A8" t="s">
        <v>50</v>
      </c>
      <c r="B8" s="34">
        <v>113.95</v>
      </c>
      <c r="C8" s="34">
        <v>31.6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63.86</v>
      </c>
      <c r="N8">
        <v>148.12</v>
      </c>
      <c r="O8">
        <v>100.3</v>
      </c>
      <c r="P8">
        <v>1.08</v>
      </c>
      <c r="Q8">
        <v>18.04</v>
      </c>
      <c r="R8" s="93">
        <v>0</v>
      </c>
      <c r="S8" s="93">
        <v>0</v>
      </c>
      <c r="T8" s="93">
        <v>0</v>
      </c>
      <c r="U8">
        <v>1.18</v>
      </c>
      <c r="V8">
        <v>0</v>
      </c>
      <c r="W8">
        <v>1.75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26.42</v>
      </c>
      <c r="AI8">
        <v>26.42</v>
      </c>
      <c r="AJ8">
        <v>23.94</v>
      </c>
      <c r="AK8">
        <v>0</v>
      </c>
      <c r="AL8">
        <v>0</v>
      </c>
    </row>
    <row r="9" spans="1:38">
      <c r="A9" t="s">
        <v>51</v>
      </c>
      <c r="B9" s="34">
        <v>113.95</v>
      </c>
      <c r="C9" s="34">
        <v>31.6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63.86</v>
      </c>
      <c r="N9">
        <v>148.12</v>
      </c>
      <c r="O9">
        <v>100.3</v>
      </c>
      <c r="P9">
        <v>1.08</v>
      </c>
      <c r="Q9">
        <v>18.97</v>
      </c>
      <c r="R9" s="93">
        <v>0</v>
      </c>
      <c r="S9" s="93">
        <v>0</v>
      </c>
      <c r="T9" s="93">
        <v>0</v>
      </c>
      <c r="U9">
        <v>1.18</v>
      </c>
      <c r="V9">
        <v>0</v>
      </c>
      <c r="W9">
        <v>1.75</v>
      </c>
      <c r="X9">
        <v>35</v>
      </c>
      <c r="Y9">
        <v>11.66</v>
      </c>
      <c r="Z9">
        <v>11.67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41.75</v>
      </c>
      <c r="AI9">
        <v>41.75</v>
      </c>
      <c r="AJ9">
        <v>23.94</v>
      </c>
      <c r="AK9">
        <v>0</v>
      </c>
      <c r="AL9">
        <v>0</v>
      </c>
    </row>
    <row r="10" spans="1:38">
      <c r="A10" t="s">
        <v>52</v>
      </c>
      <c r="B10" s="34">
        <v>113.95</v>
      </c>
      <c r="C10" s="34">
        <v>31.6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63.86</v>
      </c>
      <c r="N10">
        <v>148.12</v>
      </c>
      <c r="O10">
        <v>100.3</v>
      </c>
      <c r="P10">
        <v>1.08</v>
      </c>
      <c r="Q10">
        <v>19.940000000000001</v>
      </c>
      <c r="R10" s="93">
        <v>0</v>
      </c>
      <c r="S10" s="93">
        <v>0</v>
      </c>
      <c r="T10" s="93">
        <v>0</v>
      </c>
      <c r="U10">
        <v>1.18</v>
      </c>
      <c r="V10">
        <v>0</v>
      </c>
      <c r="W10">
        <v>1.75</v>
      </c>
      <c r="X10">
        <v>34</v>
      </c>
      <c r="Y10">
        <v>11.34</v>
      </c>
      <c r="Z10">
        <v>11.33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41.08</v>
      </c>
      <c r="AI10">
        <v>41.08</v>
      </c>
      <c r="AJ10">
        <v>23.94</v>
      </c>
      <c r="AK10">
        <v>0</v>
      </c>
      <c r="AL10">
        <v>0</v>
      </c>
    </row>
    <row r="11" spans="1:38">
      <c r="A11" t="s">
        <v>53</v>
      </c>
      <c r="B11" s="34">
        <v>113.95</v>
      </c>
      <c r="C11" s="34">
        <v>31.6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63.86</v>
      </c>
      <c r="N11">
        <v>148.12</v>
      </c>
      <c r="O11">
        <v>100.3</v>
      </c>
      <c r="P11">
        <v>1.08</v>
      </c>
      <c r="Q11">
        <v>14.9</v>
      </c>
      <c r="R11" s="93">
        <v>0</v>
      </c>
      <c r="S11" s="93">
        <v>0</v>
      </c>
      <c r="T11" s="93">
        <v>0</v>
      </c>
      <c r="U11">
        <v>1.18</v>
      </c>
      <c r="V11">
        <v>0</v>
      </c>
      <c r="W11">
        <v>1.75</v>
      </c>
      <c r="X11">
        <v>33</v>
      </c>
      <c r="Y11">
        <v>11</v>
      </c>
      <c r="Z11">
        <v>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40.17</v>
      </c>
      <c r="AI11">
        <v>40.17</v>
      </c>
      <c r="AJ11">
        <v>22.98</v>
      </c>
      <c r="AK11">
        <v>0</v>
      </c>
      <c r="AL11">
        <v>0</v>
      </c>
    </row>
    <row r="12" spans="1:38">
      <c r="A12" t="s">
        <v>54</v>
      </c>
      <c r="B12" s="34">
        <v>113.95</v>
      </c>
      <c r="C12" s="34">
        <v>31.6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63.86</v>
      </c>
      <c r="N12">
        <v>148.12</v>
      </c>
      <c r="O12">
        <v>100.3</v>
      </c>
      <c r="P12">
        <v>1.08</v>
      </c>
      <c r="Q12">
        <v>15.1</v>
      </c>
      <c r="R12" s="93">
        <v>0</v>
      </c>
      <c r="S12" s="93">
        <v>0</v>
      </c>
      <c r="T12" s="93">
        <v>0</v>
      </c>
      <c r="U12">
        <v>1.18</v>
      </c>
      <c r="V12">
        <v>0</v>
      </c>
      <c r="W12">
        <v>1.75</v>
      </c>
      <c r="X12">
        <v>32</v>
      </c>
      <c r="Y12">
        <v>10.66</v>
      </c>
      <c r="Z12">
        <v>10.67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39.42</v>
      </c>
      <c r="AI12">
        <v>39.42</v>
      </c>
      <c r="AJ12">
        <v>22.98</v>
      </c>
      <c r="AK12">
        <v>0</v>
      </c>
      <c r="AL12">
        <v>0</v>
      </c>
    </row>
    <row r="13" spans="1:38">
      <c r="A13" t="s">
        <v>55</v>
      </c>
      <c r="B13" s="34">
        <v>113.95</v>
      </c>
      <c r="C13" s="34">
        <v>31.6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71.25</v>
      </c>
      <c r="N13">
        <v>148.12</v>
      </c>
      <c r="O13">
        <v>100.3</v>
      </c>
      <c r="P13">
        <v>1.08</v>
      </c>
      <c r="Q13">
        <v>18.89</v>
      </c>
      <c r="R13" s="93">
        <v>0</v>
      </c>
      <c r="S13" s="93">
        <v>0</v>
      </c>
      <c r="T13" s="93">
        <v>0</v>
      </c>
      <c r="U13">
        <v>1.18</v>
      </c>
      <c r="V13">
        <v>0</v>
      </c>
      <c r="W13">
        <v>1.75</v>
      </c>
      <c r="X13">
        <v>31</v>
      </c>
      <c r="Y13">
        <v>10.34</v>
      </c>
      <c r="Z13">
        <v>10.33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31.94</v>
      </c>
      <c r="AI13">
        <v>31.94</v>
      </c>
      <c r="AJ13">
        <v>23.94</v>
      </c>
      <c r="AK13">
        <v>0</v>
      </c>
      <c r="AL13">
        <v>0</v>
      </c>
    </row>
    <row r="14" spans="1:38">
      <c r="A14" t="s">
        <v>56</v>
      </c>
      <c r="B14" s="34">
        <v>113.95</v>
      </c>
      <c r="C14" s="34">
        <v>31.6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71.25</v>
      </c>
      <c r="N14">
        <v>148.12</v>
      </c>
      <c r="O14">
        <v>100.3</v>
      </c>
      <c r="P14">
        <v>1.08</v>
      </c>
      <c r="Q14">
        <v>19.13</v>
      </c>
      <c r="R14" s="93">
        <v>0</v>
      </c>
      <c r="S14" s="93">
        <v>0</v>
      </c>
      <c r="T14" s="93">
        <v>0</v>
      </c>
      <c r="U14">
        <v>1.18</v>
      </c>
      <c r="V14">
        <v>0</v>
      </c>
      <c r="W14">
        <v>1.75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31.17</v>
      </c>
      <c r="AI14">
        <v>31.17</v>
      </c>
      <c r="AJ14">
        <v>23.94</v>
      </c>
      <c r="AK14">
        <v>0</v>
      </c>
      <c r="AL14">
        <v>0</v>
      </c>
    </row>
    <row r="15" spans="1:38">
      <c r="A15" t="s">
        <v>57</v>
      </c>
      <c r="B15" s="34">
        <v>113.95</v>
      </c>
      <c r="C15" s="34">
        <v>31.6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71.25</v>
      </c>
      <c r="N15">
        <v>148.12</v>
      </c>
      <c r="O15">
        <v>100.3</v>
      </c>
      <c r="P15">
        <v>1.1200000000000001</v>
      </c>
      <c r="Q15">
        <v>23.7</v>
      </c>
      <c r="R15" s="93">
        <v>0</v>
      </c>
      <c r="S15" s="93">
        <v>0</v>
      </c>
      <c r="T15" s="93">
        <v>0</v>
      </c>
      <c r="U15">
        <v>1.18</v>
      </c>
      <c r="V15">
        <v>0</v>
      </c>
      <c r="W15">
        <v>1.75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30.57</v>
      </c>
      <c r="AI15">
        <v>30.57</v>
      </c>
      <c r="AJ15">
        <v>23.94</v>
      </c>
      <c r="AK15">
        <v>0</v>
      </c>
      <c r="AL15">
        <v>0</v>
      </c>
    </row>
    <row r="16" spans="1:38">
      <c r="A16" t="s">
        <v>58</v>
      </c>
      <c r="B16" s="34">
        <v>113.95</v>
      </c>
      <c r="C16" s="34">
        <v>31.6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71.25</v>
      </c>
      <c r="N16">
        <v>148.12</v>
      </c>
      <c r="O16">
        <v>100.3</v>
      </c>
      <c r="P16">
        <v>1.1200000000000001</v>
      </c>
      <c r="Q16">
        <v>24.26</v>
      </c>
      <c r="R16" s="93">
        <v>0</v>
      </c>
      <c r="S16" s="93">
        <v>0</v>
      </c>
      <c r="T16" s="93">
        <v>0</v>
      </c>
      <c r="U16">
        <v>1.18</v>
      </c>
      <c r="V16">
        <v>0</v>
      </c>
      <c r="W16">
        <v>1.75</v>
      </c>
      <c r="X16">
        <v>25</v>
      </c>
      <c r="Y16">
        <v>8.34</v>
      </c>
      <c r="Z16">
        <v>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29.43</v>
      </c>
      <c r="AI16">
        <v>29.43</v>
      </c>
      <c r="AJ16">
        <v>23.94</v>
      </c>
      <c r="AK16">
        <v>0</v>
      </c>
      <c r="AL16">
        <v>0</v>
      </c>
    </row>
    <row r="17" spans="1:38">
      <c r="A17" t="s">
        <v>59</v>
      </c>
      <c r="B17" s="34">
        <v>113.95</v>
      </c>
      <c r="C17" s="34">
        <v>31.6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71.25</v>
      </c>
      <c r="N17">
        <v>148.12</v>
      </c>
      <c r="O17">
        <v>100.3</v>
      </c>
      <c r="P17">
        <v>1.1200000000000001</v>
      </c>
      <c r="Q17">
        <v>24.76</v>
      </c>
      <c r="R17" s="93">
        <v>0</v>
      </c>
      <c r="S17" s="93">
        <v>0</v>
      </c>
      <c r="T17" s="93">
        <v>0</v>
      </c>
      <c r="U17">
        <v>1.18</v>
      </c>
      <c r="V17">
        <v>0</v>
      </c>
      <c r="W17">
        <v>1.75</v>
      </c>
      <c r="X17">
        <v>24.51</v>
      </c>
      <c r="Y17">
        <v>8.16</v>
      </c>
      <c r="Z17">
        <v>8.17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28.45</v>
      </c>
      <c r="AI17">
        <v>28.45</v>
      </c>
      <c r="AJ17">
        <v>22.98</v>
      </c>
      <c r="AK17">
        <v>0</v>
      </c>
      <c r="AL17">
        <v>0</v>
      </c>
    </row>
    <row r="18" spans="1:38">
      <c r="A18" t="s">
        <v>60</v>
      </c>
      <c r="B18" s="34">
        <v>113.95</v>
      </c>
      <c r="C18" s="34">
        <v>31.6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71.25</v>
      </c>
      <c r="N18">
        <v>148.12</v>
      </c>
      <c r="O18">
        <v>100.3</v>
      </c>
      <c r="P18">
        <v>1.1200000000000001</v>
      </c>
      <c r="Q18">
        <v>25.2</v>
      </c>
      <c r="R18" s="93">
        <v>0</v>
      </c>
      <c r="S18" s="93">
        <v>0</v>
      </c>
      <c r="T18" s="93">
        <v>0</v>
      </c>
      <c r="U18">
        <v>1.18</v>
      </c>
      <c r="V18">
        <v>0</v>
      </c>
      <c r="W18">
        <v>1.75</v>
      </c>
      <c r="X18">
        <v>24.51</v>
      </c>
      <c r="Y18">
        <v>8.16</v>
      </c>
      <c r="Z18">
        <v>8.17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27.35</v>
      </c>
      <c r="AI18">
        <v>27.35</v>
      </c>
      <c r="AJ18">
        <v>22.98</v>
      </c>
      <c r="AK18">
        <v>0</v>
      </c>
      <c r="AL18">
        <v>0</v>
      </c>
    </row>
    <row r="19" spans="1:38">
      <c r="A19" t="s">
        <v>61</v>
      </c>
      <c r="B19" s="34">
        <v>113.95</v>
      </c>
      <c r="C19" s="34">
        <v>31.6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71.25</v>
      </c>
      <c r="N19">
        <v>148.12</v>
      </c>
      <c r="O19">
        <v>100.3</v>
      </c>
      <c r="P19">
        <v>1.1200000000000001</v>
      </c>
      <c r="Q19">
        <v>25.74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1.7</v>
      </c>
      <c r="X19">
        <v>24.64</v>
      </c>
      <c r="Y19">
        <v>8.2100000000000009</v>
      </c>
      <c r="Z19">
        <v>8.2100000000000009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25.08</v>
      </c>
      <c r="AI19">
        <v>25.08</v>
      </c>
      <c r="AJ19">
        <v>22.98</v>
      </c>
      <c r="AK19">
        <v>0</v>
      </c>
      <c r="AL19">
        <v>0</v>
      </c>
    </row>
    <row r="20" spans="1:38">
      <c r="A20" t="s">
        <v>62</v>
      </c>
      <c r="B20" s="34">
        <v>113.95</v>
      </c>
      <c r="C20" s="34">
        <v>31.6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71.25</v>
      </c>
      <c r="N20">
        <v>148.12</v>
      </c>
      <c r="O20">
        <v>100.3</v>
      </c>
      <c r="P20">
        <v>1.1200000000000001</v>
      </c>
      <c r="Q20">
        <v>26.03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1.7</v>
      </c>
      <c r="X20">
        <v>25.22</v>
      </c>
      <c r="Y20">
        <v>8.39</v>
      </c>
      <c r="Z20">
        <v>8.41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24.39</v>
      </c>
      <c r="AI20">
        <v>24.39</v>
      </c>
      <c r="AJ20">
        <v>22.98</v>
      </c>
      <c r="AK20">
        <v>0</v>
      </c>
      <c r="AL20">
        <v>0</v>
      </c>
    </row>
    <row r="21" spans="1:38">
      <c r="A21" t="s">
        <v>63</v>
      </c>
      <c r="B21" s="34">
        <v>133.11000000000001</v>
      </c>
      <c r="C21" s="34">
        <v>31.6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71.25</v>
      </c>
      <c r="N21">
        <v>148.12</v>
      </c>
      <c r="O21">
        <v>100.3</v>
      </c>
      <c r="P21">
        <v>1.1200000000000001</v>
      </c>
      <c r="Q21">
        <v>26.34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1.7</v>
      </c>
      <c r="X21">
        <v>26.06</v>
      </c>
      <c r="Y21">
        <v>8.67</v>
      </c>
      <c r="Z21">
        <v>8.69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22.08</v>
      </c>
      <c r="AI21">
        <v>22.08</v>
      </c>
      <c r="AJ21">
        <v>22.98</v>
      </c>
      <c r="AK21">
        <v>0</v>
      </c>
      <c r="AL21">
        <v>0</v>
      </c>
    </row>
    <row r="22" spans="1:38">
      <c r="A22" t="s">
        <v>64</v>
      </c>
      <c r="B22" s="34">
        <v>147.47</v>
      </c>
      <c r="C22" s="34">
        <v>31.6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71.25</v>
      </c>
      <c r="N22">
        <v>148.12</v>
      </c>
      <c r="O22">
        <v>100.3</v>
      </c>
      <c r="P22">
        <v>1.1200000000000001</v>
      </c>
      <c r="Q22">
        <v>26.41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1.7</v>
      </c>
      <c r="X22">
        <v>26.88</v>
      </c>
      <c r="Y22">
        <v>8.9499999999999993</v>
      </c>
      <c r="Z22">
        <v>8.9600000000000009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21.36</v>
      </c>
      <c r="AI22">
        <v>21.36</v>
      </c>
      <c r="AJ22">
        <v>22.98</v>
      </c>
      <c r="AK22">
        <v>0</v>
      </c>
      <c r="AL22">
        <v>0</v>
      </c>
    </row>
    <row r="23" spans="1:38">
      <c r="A23" t="s">
        <v>65</v>
      </c>
      <c r="B23" s="34">
        <v>173.55</v>
      </c>
      <c r="C23" s="34">
        <v>55.18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71.25</v>
      </c>
      <c r="N23">
        <v>191.52</v>
      </c>
      <c r="O23">
        <v>100.3</v>
      </c>
      <c r="P23">
        <v>1.1200000000000001</v>
      </c>
      <c r="Q23">
        <v>27.34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1.7</v>
      </c>
      <c r="X23">
        <v>27.49</v>
      </c>
      <c r="Y23">
        <v>9.17</v>
      </c>
      <c r="Z23">
        <v>9.16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21.32</v>
      </c>
      <c r="AI23">
        <v>21.32</v>
      </c>
      <c r="AJ23">
        <v>22.98</v>
      </c>
      <c r="AK23">
        <v>0</v>
      </c>
      <c r="AL23">
        <v>0</v>
      </c>
    </row>
    <row r="24" spans="1:38">
      <c r="A24" t="s">
        <v>66</v>
      </c>
      <c r="B24" s="34">
        <v>197.49</v>
      </c>
      <c r="C24" s="34">
        <v>55.18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71.25</v>
      </c>
      <c r="N24">
        <v>229.82</v>
      </c>
      <c r="O24">
        <v>100.3</v>
      </c>
      <c r="P24">
        <v>1.1200000000000001</v>
      </c>
      <c r="Q24">
        <v>27.67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1.7</v>
      </c>
      <c r="X24">
        <v>28.34</v>
      </c>
      <c r="Y24">
        <v>9.44</v>
      </c>
      <c r="Z24">
        <v>9.4499999999999993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21.62</v>
      </c>
      <c r="AI24">
        <v>21.62</v>
      </c>
      <c r="AJ24">
        <v>22.98</v>
      </c>
      <c r="AK24">
        <v>0</v>
      </c>
      <c r="AL24">
        <v>0</v>
      </c>
    </row>
    <row r="25" spans="1:38">
      <c r="A25" t="s">
        <v>67</v>
      </c>
      <c r="B25" s="34">
        <v>259.13</v>
      </c>
      <c r="C25" s="34">
        <v>74.010000000000005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71.25</v>
      </c>
      <c r="N25">
        <v>269.32</v>
      </c>
      <c r="O25">
        <v>100.3</v>
      </c>
      <c r="P25">
        <v>1.1200000000000001</v>
      </c>
      <c r="Q25">
        <v>27.94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1.7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21.52</v>
      </c>
      <c r="AI25">
        <v>21.52</v>
      </c>
      <c r="AJ25">
        <v>22.98</v>
      </c>
      <c r="AK25">
        <v>0</v>
      </c>
      <c r="AL25">
        <v>0</v>
      </c>
    </row>
    <row r="26" spans="1:38">
      <c r="A26" t="s">
        <v>68</v>
      </c>
      <c r="B26" s="34">
        <v>259.13</v>
      </c>
      <c r="C26" s="34">
        <v>86.38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67.03</v>
      </c>
      <c r="N26">
        <v>269.32</v>
      </c>
      <c r="O26">
        <v>100.3</v>
      </c>
      <c r="P26">
        <v>1.1200000000000001</v>
      </c>
      <c r="Q26">
        <v>28.17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1.7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21.56</v>
      </c>
      <c r="AI26">
        <v>21.56</v>
      </c>
      <c r="AJ26">
        <v>22.98</v>
      </c>
      <c r="AK26">
        <v>0</v>
      </c>
      <c r="AL26">
        <v>0</v>
      </c>
    </row>
    <row r="27" spans="1:38">
      <c r="A27" t="s">
        <v>69</v>
      </c>
      <c r="B27" s="34">
        <v>259.13</v>
      </c>
      <c r="C27" s="34">
        <v>86.38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75.650000000000006</v>
      </c>
      <c r="N27">
        <v>269.32</v>
      </c>
      <c r="O27">
        <v>100.3</v>
      </c>
      <c r="P27">
        <v>1.08</v>
      </c>
      <c r="Q27">
        <v>28.13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1.7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21.05</v>
      </c>
      <c r="AI27">
        <v>21.05</v>
      </c>
      <c r="AJ27">
        <v>22.98</v>
      </c>
      <c r="AK27">
        <v>0</v>
      </c>
      <c r="AL27">
        <v>0</v>
      </c>
    </row>
    <row r="28" spans="1:38">
      <c r="A28" t="s">
        <v>70</v>
      </c>
      <c r="B28" s="34">
        <v>259.13</v>
      </c>
      <c r="C28" s="34">
        <v>86.38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84.27</v>
      </c>
      <c r="N28">
        <v>269.32</v>
      </c>
      <c r="O28">
        <v>100.3</v>
      </c>
      <c r="P28">
        <v>1.08</v>
      </c>
      <c r="Q28">
        <v>27.12</v>
      </c>
      <c r="R28" s="93">
        <v>0</v>
      </c>
      <c r="S28" s="93">
        <v>0</v>
      </c>
      <c r="T28" s="93">
        <v>2.04</v>
      </c>
      <c r="U28">
        <v>1.1399999999999999</v>
      </c>
      <c r="V28">
        <v>0</v>
      </c>
      <c r="W28">
        <v>1.7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20.2</v>
      </c>
      <c r="AI28">
        <v>20.2</v>
      </c>
      <c r="AJ28">
        <v>22.98</v>
      </c>
      <c r="AK28">
        <v>0</v>
      </c>
      <c r="AL28">
        <v>0</v>
      </c>
    </row>
    <row r="29" spans="1:38">
      <c r="A29" t="s">
        <v>71</v>
      </c>
      <c r="B29" s="34">
        <v>259.13</v>
      </c>
      <c r="C29" s="34">
        <v>86.38</v>
      </c>
      <c r="D29" s="93">
        <f t="shared" si="0"/>
        <v>7.18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92.89</v>
      </c>
      <c r="N29">
        <v>269.32</v>
      </c>
      <c r="O29">
        <v>100.3</v>
      </c>
      <c r="P29">
        <v>1.08</v>
      </c>
      <c r="Q29">
        <v>30.25</v>
      </c>
      <c r="R29" s="93">
        <v>0.23</v>
      </c>
      <c r="S29" s="93">
        <v>1.1000000000000001</v>
      </c>
      <c r="T29" s="93">
        <v>5.85</v>
      </c>
      <c r="U29">
        <v>1.1399999999999999</v>
      </c>
      <c r="V29">
        <v>0</v>
      </c>
      <c r="W29">
        <v>1.7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19.829999999999998</v>
      </c>
      <c r="AI29">
        <v>19.829999999999998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259.13</v>
      </c>
      <c r="C30" s="34">
        <v>86.38</v>
      </c>
      <c r="D30" s="93">
        <f t="shared" si="0"/>
        <v>21.45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101.51</v>
      </c>
      <c r="N30">
        <v>269.32</v>
      </c>
      <c r="O30">
        <v>100.3</v>
      </c>
      <c r="P30">
        <v>1.08</v>
      </c>
      <c r="Q30">
        <v>29.85</v>
      </c>
      <c r="R30" s="93">
        <v>4.3099999999999996</v>
      </c>
      <c r="S30" s="93">
        <v>4.0999999999999996</v>
      </c>
      <c r="T30" s="93">
        <v>13.04</v>
      </c>
      <c r="U30">
        <v>1.1399999999999999</v>
      </c>
      <c r="V30">
        <v>0</v>
      </c>
      <c r="W30">
        <v>1.7</v>
      </c>
      <c r="X30">
        <v>22</v>
      </c>
      <c r="Y30">
        <v>7.34</v>
      </c>
      <c r="Z30">
        <v>7.33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20.03</v>
      </c>
      <c r="AI30">
        <v>20.03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259.13</v>
      </c>
      <c r="C31" s="34">
        <v>86.38</v>
      </c>
      <c r="D31" s="93">
        <f t="shared" si="0"/>
        <v>46.11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117.21</v>
      </c>
      <c r="N31">
        <v>269.32</v>
      </c>
      <c r="O31">
        <v>100.3</v>
      </c>
      <c r="P31">
        <v>1.08</v>
      </c>
      <c r="Q31">
        <v>29.5</v>
      </c>
      <c r="R31" s="93">
        <v>12.2</v>
      </c>
      <c r="S31" s="93">
        <v>11.6</v>
      </c>
      <c r="T31" s="93">
        <v>22.31</v>
      </c>
      <c r="U31">
        <v>1.1399999999999999</v>
      </c>
      <c r="V31">
        <v>2.0925950000000002</v>
      </c>
      <c r="W31">
        <v>1.7</v>
      </c>
      <c r="X31">
        <v>22</v>
      </c>
      <c r="Y31">
        <v>7.34</v>
      </c>
      <c r="Z31">
        <v>7.33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</v>
      </c>
      <c r="AH31">
        <v>20.010000000000002</v>
      </c>
      <c r="AI31">
        <v>20.010000000000002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259.13</v>
      </c>
      <c r="C32" s="34">
        <v>86.38</v>
      </c>
      <c r="D32" s="93">
        <f t="shared" si="0"/>
        <v>76.89</v>
      </c>
      <c r="E32" s="34">
        <v>0</v>
      </c>
      <c r="F32" s="34"/>
      <c r="G32" s="34"/>
      <c r="H32" s="34"/>
      <c r="I32" s="34"/>
      <c r="J32" s="37">
        <v>0.11</v>
      </c>
      <c r="K32" s="37">
        <v>0.11</v>
      </c>
      <c r="L32" s="37">
        <v>0.11</v>
      </c>
      <c r="M32">
        <v>117.21</v>
      </c>
      <c r="N32">
        <v>269.32</v>
      </c>
      <c r="O32">
        <v>100.3</v>
      </c>
      <c r="P32">
        <v>1.08</v>
      </c>
      <c r="Q32">
        <v>29.03</v>
      </c>
      <c r="R32" s="93">
        <v>24.23</v>
      </c>
      <c r="S32" s="93">
        <v>20.3</v>
      </c>
      <c r="T32" s="93">
        <v>32.36</v>
      </c>
      <c r="U32">
        <v>1.1399999999999999</v>
      </c>
      <c r="V32">
        <v>8.0005260000000007</v>
      </c>
      <c r="W32">
        <v>1.7</v>
      </c>
      <c r="X32">
        <v>22</v>
      </c>
      <c r="Y32">
        <v>7.34</v>
      </c>
      <c r="Z32">
        <v>7.33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</v>
      </c>
      <c r="AH32">
        <v>20.260000000000002</v>
      </c>
      <c r="AI32">
        <v>20.260000000000002</v>
      </c>
      <c r="AJ32">
        <v>22.02</v>
      </c>
      <c r="AK32">
        <v>1</v>
      </c>
      <c r="AL32">
        <v>1</v>
      </c>
    </row>
    <row r="33" spans="1:38">
      <c r="A33" t="s">
        <v>75</v>
      </c>
      <c r="B33" s="34">
        <v>259.13</v>
      </c>
      <c r="C33" s="34">
        <v>86.38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0.39</v>
      </c>
      <c r="K33" s="37">
        <v>0.39</v>
      </c>
      <c r="L33" s="37">
        <v>0.4</v>
      </c>
      <c r="M33">
        <v>117.21</v>
      </c>
      <c r="N33">
        <v>269.32</v>
      </c>
      <c r="O33">
        <v>100.3</v>
      </c>
      <c r="P33">
        <v>1.08</v>
      </c>
      <c r="Q33">
        <v>28.47</v>
      </c>
      <c r="R33" s="93">
        <v>30.16</v>
      </c>
      <c r="S33" s="93">
        <v>30.17</v>
      </c>
      <c r="T33" s="93">
        <v>30.17</v>
      </c>
      <c r="U33">
        <v>1.1399999999999999</v>
      </c>
      <c r="V33">
        <v>15.125082000000001</v>
      </c>
      <c r="W33">
        <v>1.7</v>
      </c>
      <c r="X33">
        <v>22</v>
      </c>
      <c r="Y33">
        <v>7.34</v>
      </c>
      <c r="Z33">
        <v>7.33</v>
      </c>
      <c r="AA33">
        <v>5.07</v>
      </c>
      <c r="AB33">
        <v>1.01</v>
      </c>
      <c r="AC33">
        <v>0.33</v>
      </c>
      <c r="AD33">
        <v>1</v>
      </c>
      <c r="AE33">
        <v>3</v>
      </c>
      <c r="AF33">
        <v>1</v>
      </c>
      <c r="AG33">
        <v>7</v>
      </c>
      <c r="AH33">
        <v>21.41</v>
      </c>
      <c r="AI33">
        <v>21.41</v>
      </c>
      <c r="AJ33">
        <v>22.02</v>
      </c>
      <c r="AK33">
        <v>11</v>
      </c>
      <c r="AL33">
        <v>4</v>
      </c>
    </row>
    <row r="34" spans="1:38">
      <c r="A34" t="s">
        <v>76</v>
      </c>
      <c r="B34" s="34">
        <v>259.13</v>
      </c>
      <c r="C34" s="34">
        <v>86.38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0.92</v>
      </c>
      <c r="K34" s="37">
        <v>0.92</v>
      </c>
      <c r="L34" s="37">
        <v>0.94</v>
      </c>
      <c r="M34">
        <v>117.21</v>
      </c>
      <c r="N34">
        <v>269.32</v>
      </c>
      <c r="O34">
        <v>100.3</v>
      </c>
      <c r="P34">
        <v>1.08</v>
      </c>
      <c r="Q34">
        <v>28</v>
      </c>
      <c r="R34" s="93">
        <v>30.16</v>
      </c>
      <c r="S34" s="93">
        <v>30.17</v>
      </c>
      <c r="T34" s="93">
        <v>30.17</v>
      </c>
      <c r="U34">
        <v>1.1399999999999999</v>
      </c>
      <c r="V34">
        <v>23.417598000000002</v>
      </c>
      <c r="W34">
        <v>1.7</v>
      </c>
      <c r="X34">
        <v>22</v>
      </c>
      <c r="Y34">
        <v>7.34</v>
      </c>
      <c r="Z34">
        <v>7.33</v>
      </c>
      <c r="AA34">
        <v>14.84</v>
      </c>
      <c r="AB34">
        <v>2.97</v>
      </c>
      <c r="AC34">
        <v>1</v>
      </c>
      <c r="AD34">
        <v>3</v>
      </c>
      <c r="AE34">
        <v>5</v>
      </c>
      <c r="AF34">
        <v>3</v>
      </c>
      <c r="AG34">
        <v>7</v>
      </c>
      <c r="AH34">
        <v>21.48</v>
      </c>
      <c r="AI34">
        <v>21.48</v>
      </c>
      <c r="AJ34">
        <v>22.02</v>
      </c>
      <c r="AK34">
        <v>21</v>
      </c>
      <c r="AL34">
        <v>9</v>
      </c>
    </row>
    <row r="35" spans="1:38">
      <c r="A35" t="s">
        <v>77</v>
      </c>
      <c r="B35" s="34">
        <v>259.13</v>
      </c>
      <c r="C35" s="34">
        <v>86.38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1.68</v>
      </c>
      <c r="K35" s="37">
        <v>1.68</v>
      </c>
      <c r="L35" s="37">
        <v>1.72</v>
      </c>
      <c r="M35">
        <v>117.21</v>
      </c>
      <c r="N35">
        <v>269.32</v>
      </c>
      <c r="O35">
        <v>100.3</v>
      </c>
      <c r="P35">
        <v>1.08</v>
      </c>
      <c r="Q35">
        <v>25.18</v>
      </c>
      <c r="R35" s="93">
        <v>30.34</v>
      </c>
      <c r="S35" s="93">
        <v>30.33</v>
      </c>
      <c r="T35" s="93">
        <v>30.33</v>
      </c>
      <c r="U35">
        <v>1.1399999999999999</v>
      </c>
      <c r="V35">
        <v>33.374457</v>
      </c>
      <c r="W35">
        <v>1.7</v>
      </c>
      <c r="X35">
        <v>22</v>
      </c>
      <c r="Y35">
        <v>7.34</v>
      </c>
      <c r="Z35">
        <v>7.33</v>
      </c>
      <c r="AA35">
        <v>33.29</v>
      </c>
      <c r="AB35">
        <v>6.66</v>
      </c>
      <c r="AC35">
        <v>6.14</v>
      </c>
      <c r="AD35">
        <v>6</v>
      </c>
      <c r="AE35">
        <v>10</v>
      </c>
      <c r="AF35">
        <v>5</v>
      </c>
      <c r="AG35">
        <v>7</v>
      </c>
      <c r="AH35">
        <v>21.8</v>
      </c>
      <c r="AI35">
        <v>21.8</v>
      </c>
      <c r="AJ35">
        <v>22.02</v>
      </c>
      <c r="AK35">
        <v>25</v>
      </c>
      <c r="AL35">
        <v>10</v>
      </c>
    </row>
    <row r="36" spans="1:38">
      <c r="A36" t="s">
        <v>78</v>
      </c>
      <c r="B36" s="34">
        <v>259.13</v>
      </c>
      <c r="C36" s="34">
        <v>86.38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2.66</v>
      </c>
      <c r="K36" s="37">
        <v>2.66</v>
      </c>
      <c r="L36" s="37">
        <v>2.73</v>
      </c>
      <c r="M36">
        <v>117.21</v>
      </c>
      <c r="N36">
        <v>269.32</v>
      </c>
      <c r="O36">
        <v>100.3</v>
      </c>
      <c r="P36">
        <v>1.08</v>
      </c>
      <c r="Q36">
        <v>24.87</v>
      </c>
      <c r="R36" s="93">
        <v>30.34</v>
      </c>
      <c r="S36" s="93">
        <v>30.33</v>
      </c>
      <c r="T36" s="93">
        <v>30.33</v>
      </c>
      <c r="U36">
        <v>1.1399999999999999</v>
      </c>
      <c r="V36">
        <v>44.528475</v>
      </c>
      <c r="W36">
        <v>1.7</v>
      </c>
      <c r="X36">
        <v>22</v>
      </c>
      <c r="Y36">
        <v>7.34</v>
      </c>
      <c r="Z36">
        <v>7.33</v>
      </c>
      <c r="AA36">
        <v>57.01</v>
      </c>
      <c r="AB36">
        <v>11.4</v>
      </c>
      <c r="AC36">
        <v>14.53</v>
      </c>
      <c r="AD36">
        <v>9</v>
      </c>
      <c r="AE36">
        <v>17</v>
      </c>
      <c r="AF36">
        <v>8</v>
      </c>
      <c r="AG36">
        <v>7</v>
      </c>
      <c r="AH36">
        <v>21.82</v>
      </c>
      <c r="AI36">
        <v>21.82</v>
      </c>
      <c r="AJ36">
        <v>22.02</v>
      </c>
      <c r="AK36">
        <v>42</v>
      </c>
      <c r="AL36">
        <v>18</v>
      </c>
    </row>
    <row r="37" spans="1:38">
      <c r="A37" t="s">
        <v>79</v>
      </c>
      <c r="B37" s="34">
        <v>259.13</v>
      </c>
      <c r="C37" s="34">
        <v>86.38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4.29</v>
      </c>
      <c r="K37" s="37">
        <v>4.29</v>
      </c>
      <c r="L37" s="37">
        <v>4.3899999999999997</v>
      </c>
      <c r="M37">
        <v>117.21</v>
      </c>
      <c r="N37">
        <v>269.32</v>
      </c>
      <c r="O37">
        <v>100.3</v>
      </c>
      <c r="P37">
        <v>1.08</v>
      </c>
      <c r="Q37">
        <v>24.54</v>
      </c>
      <c r="R37" s="93">
        <v>32</v>
      </c>
      <c r="S37" s="93">
        <v>32</v>
      </c>
      <c r="T37" s="93">
        <v>32</v>
      </c>
      <c r="U37">
        <v>1.1399999999999999</v>
      </c>
      <c r="V37">
        <v>55.536498000000002</v>
      </c>
      <c r="W37">
        <v>1.7</v>
      </c>
      <c r="X37">
        <v>22</v>
      </c>
      <c r="Y37">
        <v>7.34</v>
      </c>
      <c r="Z37">
        <v>7.33</v>
      </c>
      <c r="AA37">
        <v>81.849999999999994</v>
      </c>
      <c r="AB37">
        <v>16.37</v>
      </c>
      <c r="AC37">
        <v>22.85</v>
      </c>
      <c r="AD37">
        <v>13</v>
      </c>
      <c r="AE37">
        <v>27</v>
      </c>
      <c r="AF37">
        <v>13</v>
      </c>
      <c r="AG37">
        <v>6</v>
      </c>
      <c r="AH37">
        <v>15.39</v>
      </c>
      <c r="AI37">
        <v>15.39</v>
      </c>
      <c r="AJ37">
        <v>22.02</v>
      </c>
      <c r="AK37">
        <v>56</v>
      </c>
      <c r="AL37">
        <v>24</v>
      </c>
    </row>
    <row r="38" spans="1:38">
      <c r="A38" t="s">
        <v>80</v>
      </c>
      <c r="B38" s="34">
        <v>259.13</v>
      </c>
      <c r="C38" s="34">
        <v>86.38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5.93</v>
      </c>
      <c r="K38" s="37">
        <v>5.93</v>
      </c>
      <c r="L38" s="37">
        <v>6.07</v>
      </c>
      <c r="M38">
        <v>117.21</v>
      </c>
      <c r="N38">
        <v>269.32</v>
      </c>
      <c r="O38">
        <v>100.3</v>
      </c>
      <c r="P38">
        <v>1.08</v>
      </c>
      <c r="Q38">
        <v>24.28</v>
      </c>
      <c r="R38" s="93">
        <v>32</v>
      </c>
      <c r="S38" s="93">
        <v>32</v>
      </c>
      <c r="T38" s="93">
        <v>32</v>
      </c>
      <c r="U38">
        <v>1.1399999999999999</v>
      </c>
      <c r="V38">
        <v>65.688017000000002</v>
      </c>
      <c r="W38">
        <v>1.7</v>
      </c>
      <c r="X38">
        <v>22</v>
      </c>
      <c r="Y38">
        <v>7.34</v>
      </c>
      <c r="Z38">
        <v>7.33</v>
      </c>
      <c r="AA38">
        <v>102.68</v>
      </c>
      <c r="AB38">
        <v>20.54</v>
      </c>
      <c r="AC38">
        <v>29.72</v>
      </c>
      <c r="AD38">
        <v>18</v>
      </c>
      <c r="AE38">
        <v>33</v>
      </c>
      <c r="AF38">
        <v>17</v>
      </c>
      <c r="AG38">
        <v>6</v>
      </c>
      <c r="AH38">
        <v>15.36</v>
      </c>
      <c r="AI38">
        <v>15.36</v>
      </c>
      <c r="AJ38">
        <v>21.07</v>
      </c>
      <c r="AK38">
        <v>74</v>
      </c>
      <c r="AL38">
        <v>31</v>
      </c>
    </row>
    <row r="39" spans="1:38">
      <c r="A39" t="s">
        <v>81</v>
      </c>
      <c r="B39" s="34">
        <v>259.13</v>
      </c>
      <c r="C39" s="34">
        <v>86.38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7.35</v>
      </c>
      <c r="K39" s="37">
        <v>7.35</v>
      </c>
      <c r="L39" s="37">
        <v>7.53</v>
      </c>
      <c r="M39">
        <v>117.21</v>
      </c>
      <c r="N39">
        <v>269.32</v>
      </c>
      <c r="O39">
        <v>100.3</v>
      </c>
      <c r="P39">
        <v>1.08</v>
      </c>
      <c r="Q39">
        <v>24.08</v>
      </c>
      <c r="R39" s="93">
        <v>32</v>
      </c>
      <c r="S39" s="93">
        <v>32</v>
      </c>
      <c r="T39" s="93">
        <v>32</v>
      </c>
      <c r="U39">
        <v>1.1399999999999999</v>
      </c>
      <c r="V39">
        <v>75.489148</v>
      </c>
      <c r="W39">
        <v>1.7</v>
      </c>
      <c r="X39">
        <v>21.5</v>
      </c>
      <c r="Y39">
        <v>7.16</v>
      </c>
      <c r="Z39">
        <v>7.17</v>
      </c>
      <c r="AA39">
        <v>123.03</v>
      </c>
      <c r="AB39">
        <v>24.6</v>
      </c>
      <c r="AC39">
        <v>39.4</v>
      </c>
      <c r="AD39">
        <v>22</v>
      </c>
      <c r="AE39">
        <v>45</v>
      </c>
      <c r="AF39">
        <v>22</v>
      </c>
      <c r="AG39">
        <v>6</v>
      </c>
      <c r="AH39">
        <v>14.44</v>
      </c>
      <c r="AI39">
        <v>14.44</v>
      </c>
      <c r="AJ39">
        <v>21.07</v>
      </c>
      <c r="AK39">
        <v>85</v>
      </c>
      <c r="AL39">
        <v>37</v>
      </c>
    </row>
    <row r="40" spans="1:38">
      <c r="A40" t="s">
        <v>82</v>
      </c>
      <c r="B40" s="34">
        <v>259.13</v>
      </c>
      <c r="C40" s="34">
        <v>86.38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8.6300000000000008</v>
      </c>
      <c r="K40" s="37">
        <v>8.6300000000000008</v>
      </c>
      <c r="L40" s="37">
        <v>8.85</v>
      </c>
      <c r="M40">
        <v>117.21</v>
      </c>
      <c r="N40">
        <v>269.32</v>
      </c>
      <c r="O40">
        <v>100.3</v>
      </c>
      <c r="P40">
        <v>1.01</v>
      </c>
      <c r="Q40">
        <v>24.12</v>
      </c>
      <c r="R40" s="93">
        <v>32</v>
      </c>
      <c r="S40" s="93">
        <v>32</v>
      </c>
      <c r="T40" s="93">
        <v>32</v>
      </c>
      <c r="U40">
        <v>1.1399999999999999</v>
      </c>
      <c r="V40">
        <v>84.735498000000007</v>
      </c>
      <c r="W40">
        <v>1.7</v>
      </c>
      <c r="X40">
        <v>21</v>
      </c>
      <c r="Y40">
        <v>7</v>
      </c>
      <c r="Z40">
        <v>7</v>
      </c>
      <c r="AA40">
        <v>141.13</v>
      </c>
      <c r="AB40">
        <v>28.23</v>
      </c>
      <c r="AC40">
        <v>48.09</v>
      </c>
      <c r="AD40">
        <v>27</v>
      </c>
      <c r="AE40">
        <v>51</v>
      </c>
      <c r="AF40">
        <v>26</v>
      </c>
      <c r="AG40">
        <v>6</v>
      </c>
      <c r="AH40">
        <v>14.11</v>
      </c>
      <c r="AI40">
        <v>14.11</v>
      </c>
      <c r="AJ40">
        <v>21.07</v>
      </c>
      <c r="AK40">
        <v>100</v>
      </c>
      <c r="AL40">
        <v>43</v>
      </c>
    </row>
    <row r="41" spans="1:38">
      <c r="A41" t="s">
        <v>83</v>
      </c>
      <c r="B41" s="34">
        <v>259.13</v>
      </c>
      <c r="C41" s="34">
        <v>86.38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9.7899999999999991</v>
      </c>
      <c r="K41" s="37">
        <v>9.7899999999999991</v>
      </c>
      <c r="L41" s="37">
        <v>10.029999999999999</v>
      </c>
      <c r="M41">
        <v>117.21</v>
      </c>
      <c r="N41">
        <v>269.32</v>
      </c>
      <c r="O41">
        <v>100.3</v>
      </c>
      <c r="P41">
        <v>1.01</v>
      </c>
      <c r="Q41">
        <v>24.14</v>
      </c>
      <c r="R41" s="93">
        <v>32</v>
      </c>
      <c r="S41" s="93">
        <v>32</v>
      </c>
      <c r="T41" s="93">
        <v>32</v>
      </c>
      <c r="U41">
        <v>1.1399999999999999</v>
      </c>
      <c r="V41">
        <v>93.456265999999999</v>
      </c>
      <c r="W41">
        <v>1.7</v>
      </c>
      <c r="X41">
        <v>20</v>
      </c>
      <c r="Y41">
        <v>6.66</v>
      </c>
      <c r="Z41">
        <v>6.67</v>
      </c>
      <c r="AA41">
        <v>158.13999999999999</v>
      </c>
      <c r="AB41">
        <v>31.63</v>
      </c>
      <c r="AC41">
        <v>55.71</v>
      </c>
      <c r="AD41">
        <v>29.63</v>
      </c>
      <c r="AE41">
        <v>60</v>
      </c>
      <c r="AF41">
        <v>30</v>
      </c>
      <c r="AG41">
        <v>6</v>
      </c>
      <c r="AH41">
        <v>13.77</v>
      </c>
      <c r="AI41">
        <v>13.77</v>
      </c>
      <c r="AJ41">
        <v>21.07</v>
      </c>
      <c r="AK41">
        <v>119</v>
      </c>
      <c r="AL41">
        <v>51</v>
      </c>
    </row>
    <row r="42" spans="1:38">
      <c r="A42" t="s">
        <v>84</v>
      </c>
      <c r="B42" s="34">
        <v>259.13</v>
      </c>
      <c r="C42" s="34">
        <v>86.38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10.86</v>
      </c>
      <c r="K42" s="37">
        <v>10.86</v>
      </c>
      <c r="L42" s="37">
        <v>11.14</v>
      </c>
      <c r="M42">
        <v>117.21</v>
      </c>
      <c r="N42">
        <v>269.32</v>
      </c>
      <c r="O42">
        <v>100.3</v>
      </c>
      <c r="P42">
        <v>1.01</v>
      </c>
      <c r="Q42">
        <v>23.94</v>
      </c>
      <c r="R42" s="93">
        <v>32.5</v>
      </c>
      <c r="S42" s="93">
        <v>32.5</v>
      </c>
      <c r="T42" s="93">
        <v>32.5</v>
      </c>
      <c r="U42">
        <v>1.1399999999999999</v>
      </c>
      <c r="V42">
        <v>101.476258</v>
      </c>
      <c r="W42">
        <v>1.7</v>
      </c>
      <c r="X42">
        <v>20</v>
      </c>
      <c r="Y42">
        <v>6.66</v>
      </c>
      <c r="Z42">
        <v>6.67</v>
      </c>
      <c r="AA42">
        <v>174.03</v>
      </c>
      <c r="AB42">
        <v>34.81</v>
      </c>
      <c r="AC42">
        <v>61.94</v>
      </c>
      <c r="AD42">
        <v>31.94</v>
      </c>
      <c r="AE42">
        <v>66</v>
      </c>
      <c r="AF42">
        <v>33</v>
      </c>
      <c r="AG42">
        <v>5.34</v>
      </c>
      <c r="AH42">
        <v>13.21</v>
      </c>
      <c r="AI42">
        <v>13.21</v>
      </c>
      <c r="AJ42">
        <v>21.07</v>
      </c>
      <c r="AK42">
        <v>133</v>
      </c>
      <c r="AL42">
        <v>57</v>
      </c>
    </row>
    <row r="43" spans="1:38">
      <c r="A43" t="s">
        <v>85</v>
      </c>
      <c r="B43" s="34">
        <v>259.13</v>
      </c>
      <c r="C43" s="34">
        <v>86.38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11.81</v>
      </c>
      <c r="K43" s="37">
        <v>11.81</v>
      </c>
      <c r="L43" s="37">
        <v>12.11</v>
      </c>
      <c r="M43">
        <v>104.28</v>
      </c>
      <c r="N43">
        <v>269.32</v>
      </c>
      <c r="O43">
        <v>100.3</v>
      </c>
      <c r="P43">
        <v>1.01</v>
      </c>
      <c r="Q43">
        <v>23.73</v>
      </c>
      <c r="R43" s="93">
        <v>32.5</v>
      </c>
      <c r="S43" s="93">
        <v>32.5</v>
      </c>
      <c r="T43" s="93">
        <v>32.5</v>
      </c>
      <c r="U43">
        <v>1.1399999999999999</v>
      </c>
      <c r="V43">
        <v>108.688411</v>
      </c>
      <c r="W43">
        <v>1.7</v>
      </c>
      <c r="X43">
        <v>20</v>
      </c>
      <c r="Y43">
        <v>6.66</v>
      </c>
      <c r="Z43">
        <v>6.67</v>
      </c>
      <c r="AA43">
        <v>188.46</v>
      </c>
      <c r="AB43">
        <v>37.69</v>
      </c>
      <c r="AC43">
        <v>67.959999999999994</v>
      </c>
      <c r="AD43">
        <v>34.53</v>
      </c>
      <c r="AE43">
        <v>73</v>
      </c>
      <c r="AF43">
        <v>37</v>
      </c>
      <c r="AG43">
        <v>5.34</v>
      </c>
      <c r="AH43">
        <v>19.149999999999999</v>
      </c>
      <c r="AI43">
        <v>19.149999999999999</v>
      </c>
      <c r="AJ43">
        <v>21.07</v>
      </c>
      <c r="AK43">
        <v>147</v>
      </c>
      <c r="AL43">
        <v>63</v>
      </c>
    </row>
    <row r="44" spans="1:38">
      <c r="A44" t="s">
        <v>86</v>
      </c>
      <c r="B44" s="34">
        <v>259.13</v>
      </c>
      <c r="C44" s="34">
        <v>86.38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12.63</v>
      </c>
      <c r="K44" s="37">
        <v>12.63</v>
      </c>
      <c r="L44" s="37">
        <v>12.95</v>
      </c>
      <c r="M44">
        <v>99.97</v>
      </c>
      <c r="N44">
        <v>269.32</v>
      </c>
      <c r="O44">
        <v>100.3</v>
      </c>
      <c r="P44">
        <v>1.01</v>
      </c>
      <c r="Q44">
        <v>23.76</v>
      </c>
      <c r="R44" s="93">
        <v>32.5</v>
      </c>
      <c r="S44" s="93">
        <v>32.5</v>
      </c>
      <c r="T44" s="93">
        <v>32.5</v>
      </c>
      <c r="U44">
        <v>1.1399999999999999</v>
      </c>
      <c r="V44">
        <v>114.94673</v>
      </c>
      <c r="W44">
        <v>1.7</v>
      </c>
      <c r="X44">
        <v>20</v>
      </c>
      <c r="Y44">
        <v>6.66</v>
      </c>
      <c r="Z44">
        <v>6.67</v>
      </c>
      <c r="AA44">
        <v>201.37</v>
      </c>
      <c r="AB44">
        <v>40.270000000000003</v>
      </c>
      <c r="AC44">
        <v>73.349999999999994</v>
      </c>
      <c r="AD44">
        <v>36.74</v>
      </c>
      <c r="AE44">
        <v>77</v>
      </c>
      <c r="AF44">
        <v>38</v>
      </c>
      <c r="AG44">
        <v>5.34</v>
      </c>
      <c r="AH44">
        <v>18.72</v>
      </c>
      <c r="AI44">
        <v>18.72</v>
      </c>
      <c r="AJ44">
        <v>21.07</v>
      </c>
      <c r="AK44">
        <v>158</v>
      </c>
      <c r="AL44">
        <v>67</v>
      </c>
    </row>
    <row r="45" spans="1:38">
      <c r="A45" t="s">
        <v>87</v>
      </c>
      <c r="B45" s="34">
        <v>259.13</v>
      </c>
      <c r="C45" s="34">
        <v>74.010000000000005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13.35</v>
      </c>
      <c r="K45" s="37">
        <v>13.35</v>
      </c>
      <c r="L45" s="37">
        <v>13.69</v>
      </c>
      <c r="M45">
        <v>95.66</v>
      </c>
      <c r="N45">
        <v>269.32</v>
      </c>
      <c r="O45">
        <v>100.3</v>
      </c>
      <c r="P45">
        <v>1.01</v>
      </c>
      <c r="Q45">
        <v>19.13</v>
      </c>
      <c r="R45" s="93">
        <v>32.5</v>
      </c>
      <c r="S45" s="93">
        <v>32.5</v>
      </c>
      <c r="T45" s="93">
        <v>32.5</v>
      </c>
      <c r="U45">
        <v>1.1399999999999999</v>
      </c>
      <c r="V45">
        <v>126.33434</v>
      </c>
      <c r="W45">
        <v>1.7</v>
      </c>
      <c r="X45">
        <v>20</v>
      </c>
      <c r="Y45">
        <v>6.66</v>
      </c>
      <c r="Z45">
        <v>6.67</v>
      </c>
      <c r="AA45">
        <v>212.28</v>
      </c>
      <c r="AB45">
        <v>42.46</v>
      </c>
      <c r="AC45">
        <v>78.53</v>
      </c>
      <c r="AD45">
        <v>38.93</v>
      </c>
      <c r="AE45">
        <v>75</v>
      </c>
      <c r="AF45">
        <v>38</v>
      </c>
      <c r="AG45">
        <v>5.34</v>
      </c>
      <c r="AH45">
        <v>18.579999999999998</v>
      </c>
      <c r="AI45">
        <v>18.579999999999998</v>
      </c>
      <c r="AJ45">
        <v>21.07</v>
      </c>
      <c r="AK45">
        <v>168</v>
      </c>
      <c r="AL45">
        <v>72</v>
      </c>
    </row>
    <row r="46" spans="1:38">
      <c r="A46" t="s">
        <v>88</v>
      </c>
      <c r="B46" s="34">
        <v>259.13</v>
      </c>
      <c r="C46" s="34">
        <v>74.010000000000005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13.95</v>
      </c>
      <c r="K46" s="37">
        <v>13.95</v>
      </c>
      <c r="L46" s="37">
        <v>14.31</v>
      </c>
      <c r="M46">
        <v>94.23</v>
      </c>
      <c r="N46">
        <v>269.32</v>
      </c>
      <c r="O46">
        <v>100.3</v>
      </c>
      <c r="P46">
        <v>1.01</v>
      </c>
      <c r="Q46">
        <v>18.93</v>
      </c>
      <c r="R46" s="93">
        <v>32.5</v>
      </c>
      <c r="S46" s="93">
        <v>32.5</v>
      </c>
      <c r="T46" s="93">
        <v>32.5</v>
      </c>
      <c r="U46">
        <v>1.1399999999999999</v>
      </c>
      <c r="V46">
        <v>130.40273400000001</v>
      </c>
      <c r="W46">
        <v>1.7</v>
      </c>
      <c r="X46">
        <v>20</v>
      </c>
      <c r="Y46">
        <v>6.66</v>
      </c>
      <c r="Z46">
        <v>6.67</v>
      </c>
      <c r="AA46">
        <v>222.44</v>
      </c>
      <c r="AB46">
        <v>44.49</v>
      </c>
      <c r="AC46">
        <v>83.04</v>
      </c>
      <c r="AD46">
        <v>39.880000000000003</v>
      </c>
      <c r="AE46">
        <v>79</v>
      </c>
      <c r="AF46">
        <v>39</v>
      </c>
      <c r="AG46">
        <v>5.34</v>
      </c>
      <c r="AH46">
        <v>18.55</v>
      </c>
      <c r="AI46">
        <v>18.55</v>
      </c>
      <c r="AJ46">
        <v>21.07</v>
      </c>
      <c r="AK46">
        <v>175</v>
      </c>
      <c r="AL46">
        <v>75</v>
      </c>
    </row>
    <row r="47" spans="1:38">
      <c r="A47" t="s">
        <v>89</v>
      </c>
      <c r="B47" s="34">
        <v>259.13</v>
      </c>
      <c r="C47" s="34">
        <v>86.38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14.44</v>
      </c>
      <c r="K47" s="37">
        <v>14.44</v>
      </c>
      <c r="L47" s="37">
        <v>14.8</v>
      </c>
      <c r="M47">
        <v>94.23</v>
      </c>
      <c r="N47">
        <v>269.32</v>
      </c>
      <c r="O47">
        <v>100.3</v>
      </c>
      <c r="P47">
        <v>1.01</v>
      </c>
      <c r="Q47">
        <v>18.13</v>
      </c>
      <c r="R47" s="93">
        <v>32.5</v>
      </c>
      <c r="S47" s="93">
        <v>32.5</v>
      </c>
      <c r="T47" s="93">
        <v>32.5</v>
      </c>
      <c r="U47">
        <v>1.22</v>
      </c>
      <c r="V47">
        <v>133.254503</v>
      </c>
      <c r="W47">
        <v>1.7</v>
      </c>
      <c r="X47">
        <v>20</v>
      </c>
      <c r="Y47">
        <v>6.66</v>
      </c>
      <c r="Z47">
        <v>6.67</v>
      </c>
      <c r="AA47">
        <v>229.9</v>
      </c>
      <c r="AB47">
        <v>45.98</v>
      </c>
      <c r="AC47">
        <v>86.54</v>
      </c>
      <c r="AD47">
        <v>40.49</v>
      </c>
      <c r="AE47">
        <v>83</v>
      </c>
      <c r="AF47">
        <v>41</v>
      </c>
      <c r="AG47">
        <v>5.34</v>
      </c>
      <c r="AH47">
        <v>18.34</v>
      </c>
      <c r="AI47">
        <v>18.34</v>
      </c>
      <c r="AJ47">
        <v>21.07</v>
      </c>
      <c r="AK47">
        <v>172</v>
      </c>
      <c r="AL47">
        <v>73</v>
      </c>
    </row>
    <row r="48" spans="1:38">
      <c r="A48" t="s">
        <v>90</v>
      </c>
      <c r="B48" s="34">
        <v>259.13</v>
      </c>
      <c r="C48" s="34">
        <v>86.38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14.8</v>
      </c>
      <c r="K48" s="37">
        <v>14.8</v>
      </c>
      <c r="L48" s="37">
        <v>15.17</v>
      </c>
      <c r="M48">
        <v>94.23</v>
      </c>
      <c r="N48">
        <v>269.32</v>
      </c>
      <c r="O48">
        <v>100.3</v>
      </c>
      <c r="P48">
        <v>1.01</v>
      </c>
      <c r="Q48">
        <v>18.13</v>
      </c>
      <c r="R48" s="93">
        <v>32.5</v>
      </c>
      <c r="S48" s="93">
        <v>32.5</v>
      </c>
      <c r="T48" s="93">
        <v>32.5</v>
      </c>
      <c r="U48">
        <v>1.22</v>
      </c>
      <c r="V48">
        <v>135.42496199999999</v>
      </c>
      <c r="W48">
        <v>1.7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89.61</v>
      </c>
      <c r="AD48">
        <v>41.64</v>
      </c>
      <c r="AE48">
        <v>85</v>
      </c>
      <c r="AF48">
        <v>42</v>
      </c>
      <c r="AG48">
        <v>5.34</v>
      </c>
      <c r="AH48">
        <v>17.760000000000002</v>
      </c>
      <c r="AI48">
        <v>17.760000000000002</v>
      </c>
      <c r="AJ48">
        <v>21.07</v>
      </c>
      <c r="AK48">
        <v>175</v>
      </c>
      <c r="AL48">
        <v>75</v>
      </c>
    </row>
    <row r="49" spans="1:38">
      <c r="A49" t="s">
        <v>91</v>
      </c>
      <c r="B49" s="34">
        <v>259.13</v>
      </c>
      <c r="C49" s="34">
        <v>86.38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15.09</v>
      </c>
      <c r="K49" s="37">
        <v>15.09</v>
      </c>
      <c r="L49" s="37">
        <v>15.47</v>
      </c>
      <c r="M49">
        <v>94.23</v>
      </c>
      <c r="N49">
        <v>269.32</v>
      </c>
      <c r="O49">
        <v>100.3</v>
      </c>
      <c r="P49">
        <v>1.01</v>
      </c>
      <c r="Q49">
        <v>18.170000000000002</v>
      </c>
      <c r="R49" s="93">
        <v>32.5</v>
      </c>
      <c r="S49" s="93">
        <v>32.5</v>
      </c>
      <c r="T49" s="93">
        <v>32.5</v>
      </c>
      <c r="U49">
        <v>1.22</v>
      </c>
      <c r="V49">
        <v>137.03090700000001</v>
      </c>
      <c r="W49">
        <v>1.7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91.49</v>
      </c>
      <c r="AD49">
        <v>41.5</v>
      </c>
      <c r="AE49">
        <v>87</v>
      </c>
      <c r="AF49">
        <v>43</v>
      </c>
      <c r="AG49">
        <v>5.34</v>
      </c>
      <c r="AH49">
        <v>17.2</v>
      </c>
      <c r="AI49">
        <v>17.2</v>
      </c>
      <c r="AJ49">
        <v>21.07</v>
      </c>
      <c r="AK49">
        <v>179</v>
      </c>
      <c r="AL49">
        <v>76</v>
      </c>
    </row>
    <row r="50" spans="1:38">
      <c r="A50" t="s">
        <v>92</v>
      </c>
      <c r="B50" s="34">
        <v>259.13</v>
      </c>
      <c r="C50" s="34">
        <v>86.38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13.86</v>
      </c>
      <c r="K50" s="37">
        <v>13.86</v>
      </c>
      <c r="L50" s="37">
        <v>14.2</v>
      </c>
      <c r="M50">
        <v>94.23</v>
      </c>
      <c r="N50">
        <v>269.32</v>
      </c>
      <c r="O50">
        <v>100.3</v>
      </c>
      <c r="P50">
        <v>1.01</v>
      </c>
      <c r="Q50">
        <v>18.13</v>
      </c>
      <c r="R50" s="93">
        <v>32.5</v>
      </c>
      <c r="S50" s="93">
        <v>32.5</v>
      </c>
      <c r="T50" s="93">
        <v>32.5</v>
      </c>
      <c r="U50">
        <v>1.22</v>
      </c>
      <c r="V50">
        <v>138.48112399999999</v>
      </c>
      <c r="W50">
        <v>1.7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91.49</v>
      </c>
      <c r="AD50">
        <v>41.75</v>
      </c>
      <c r="AE50">
        <v>91</v>
      </c>
      <c r="AF50">
        <v>46</v>
      </c>
      <c r="AG50">
        <v>5.34</v>
      </c>
      <c r="AH50">
        <v>16.37</v>
      </c>
      <c r="AI50">
        <v>16.37</v>
      </c>
      <c r="AJ50">
        <v>21.07</v>
      </c>
      <c r="AK50">
        <v>179</v>
      </c>
      <c r="AL50">
        <v>76</v>
      </c>
    </row>
    <row r="51" spans="1:38">
      <c r="A51" t="s">
        <v>93</v>
      </c>
      <c r="B51" s="34">
        <v>259.13</v>
      </c>
      <c r="C51" s="34">
        <v>86.38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14.05</v>
      </c>
      <c r="K51" s="37">
        <v>14.05</v>
      </c>
      <c r="L51" s="37">
        <v>14.4</v>
      </c>
      <c r="M51">
        <v>94.23</v>
      </c>
      <c r="N51">
        <v>269.32</v>
      </c>
      <c r="O51">
        <v>100.3</v>
      </c>
      <c r="P51">
        <v>1.01</v>
      </c>
      <c r="Q51">
        <v>21.12</v>
      </c>
      <c r="R51" s="93">
        <v>32.5</v>
      </c>
      <c r="S51" s="93">
        <v>32.5</v>
      </c>
      <c r="T51" s="93">
        <v>32.5</v>
      </c>
      <c r="U51">
        <v>1.22</v>
      </c>
      <c r="V51">
        <v>141.77087800000001</v>
      </c>
      <c r="W51">
        <v>1.75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91.49</v>
      </c>
      <c r="AD51">
        <v>43.24</v>
      </c>
      <c r="AE51">
        <v>89</v>
      </c>
      <c r="AF51">
        <v>45</v>
      </c>
      <c r="AG51">
        <v>5.34</v>
      </c>
      <c r="AH51">
        <v>12.67</v>
      </c>
      <c r="AI51">
        <v>12.67</v>
      </c>
      <c r="AJ51">
        <v>21.07</v>
      </c>
      <c r="AK51">
        <v>181</v>
      </c>
      <c r="AL51">
        <v>77</v>
      </c>
    </row>
    <row r="52" spans="1:38">
      <c r="A52" t="s">
        <v>94</v>
      </c>
      <c r="B52" s="34">
        <v>259.13</v>
      </c>
      <c r="C52" s="34">
        <v>86.38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14.24</v>
      </c>
      <c r="K52" s="37">
        <v>14.24</v>
      </c>
      <c r="L52" s="37">
        <v>14.59</v>
      </c>
      <c r="M52">
        <v>94.23</v>
      </c>
      <c r="N52">
        <v>269.32</v>
      </c>
      <c r="O52">
        <v>100.3</v>
      </c>
      <c r="P52">
        <v>1.01</v>
      </c>
      <c r="Q52">
        <v>20.98</v>
      </c>
      <c r="R52" s="93">
        <v>32.5</v>
      </c>
      <c r="S52" s="93">
        <v>32.5</v>
      </c>
      <c r="T52" s="93">
        <v>32.5</v>
      </c>
      <c r="U52">
        <v>1.22</v>
      </c>
      <c r="V52">
        <v>141.33289300000001</v>
      </c>
      <c r="W52">
        <v>1.75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91.49</v>
      </c>
      <c r="AD52">
        <v>43</v>
      </c>
      <c r="AE52">
        <v>88</v>
      </c>
      <c r="AF52">
        <v>44</v>
      </c>
      <c r="AG52">
        <v>5.34</v>
      </c>
      <c r="AH52">
        <v>12.67</v>
      </c>
      <c r="AI52">
        <v>12.67</v>
      </c>
      <c r="AJ52">
        <v>21.07</v>
      </c>
      <c r="AK52">
        <v>181</v>
      </c>
      <c r="AL52">
        <v>77</v>
      </c>
    </row>
    <row r="53" spans="1:38">
      <c r="A53" t="s">
        <v>95</v>
      </c>
      <c r="B53" s="34">
        <v>259.13</v>
      </c>
      <c r="C53" s="34">
        <v>86.38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14.33</v>
      </c>
      <c r="K53" s="37">
        <v>14.33</v>
      </c>
      <c r="L53" s="37">
        <v>14.69</v>
      </c>
      <c r="M53">
        <v>94.23</v>
      </c>
      <c r="N53">
        <v>269.32</v>
      </c>
      <c r="O53">
        <v>100.3</v>
      </c>
      <c r="P53">
        <v>1.01</v>
      </c>
      <c r="Q53">
        <v>20.7</v>
      </c>
      <c r="R53" s="93">
        <v>32.5</v>
      </c>
      <c r="S53" s="93">
        <v>32.5</v>
      </c>
      <c r="T53" s="93">
        <v>32.5</v>
      </c>
      <c r="U53">
        <v>1.22</v>
      </c>
      <c r="V53">
        <v>140.00920500000001</v>
      </c>
      <c r="W53">
        <v>1.75</v>
      </c>
      <c r="X53">
        <v>16.149999999999999</v>
      </c>
      <c r="Y53">
        <v>5.39</v>
      </c>
      <c r="Z53">
        <v>5.38</v>
      </c>
      <c r="AA53">
        <v>233.33</v>
      </c>
      <c r="AB53">
        <v>46.67</v>
      </c>
      <c r="AC53">
        <v>91.49</v>
      </c>
      <c r="AD53">
        <v>43</v>
      </c>
      <c r="AE53">
        <v>88</v>
      </c>
      <c r="AF53">
        <v>44</v>
      </c>
      <c r="AG53">
        <v>5</v>
      </c>
      <c r="AH53">
        <v>12.67</v>
      </c>
      <c r="AI53">
        <v>12.67</v>
      </c>
      <c r="AJ53">
        <v>21.07</v>
      </c>
      <c r="AK53">
        <v>181</v>
      </c>
      <c r="AL53">
        <v>77</v>
      </c>
    </row>
    <row r="54" spans="1:38">
      <c r="A54" t="s">
        <v>96</v>
      </c>
      <c r="B54" s="34">
        <v>259.13</v>
      </c>
      <c r="C54" s="34">
        <v>86.38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14.34</v>
      </c>
      <c r="K54" s="37">
        <v>14.34</v>
      </c>
      <c r="L54" s="37">
        <v>14.71</v>
      </c>
      <c r="M54">
        <v>94.23</v>
      </c>
      <c r="N54">
        <v>269.32</v>
      </c>
      <c r="O54">
        <v>100.3</v>
      </c>
      <c r="P54">
        <v>1.01</v>
      </c>
      <c r="Q54">
        <v>20.32</v>
      </c>
      <c r="R54" s="93">
        <v>32.5</v>
      </c>
      <c r="S54" s="93">
        <v>32.5</v>
      </c>
      <c r="T54" s="93">
        <v>32.5</v>
      </c>
      <c r="U54">
        <v>1.22</v>
      </c>
      <c r="V54">
        <v>137.731683</v>
      </c>
      <c r="W54">
        <v>1.75</v>
      </c>
      <c r="X54">
        <v>15.73</v>
      </c>
      <c r="Y54">
        <v>5.24</v>
      </c>
      <c r="Z54">
        <v>5.24</v>
      </c>
      <c r="AA54">
        <v>233.33</v>
      </c>
      <c r="AB54">
        <v>46.67</v>
      </c>
      <c r="AC54">
        <v>91.49</v>
      </c>
      <c r="AD54">
        <v>42.56</v>
      </c>
      <c r="AE54">
        <v>87</v>
      </c>
      <c r="AF54">
        <v>43</v>
      </c>
      <c r="AG54">
        <v>5</v>
      </c>
      <c r="AH54">
        <v>12.67</v>
      </c>
      <c r="AI54">
        <v>12.67</v>
      </c>
      <c r="AJ54">
        <v>21.07</v>
      </c>
      <c r="AK54">
        <v>181</v>
      </c>
      <c r="AL54">
        <v>77</v>
      </c>
    </row>
    <row r="55" spans="1:38">
      <c r="A55" t="s">
        <v>97</v>
      </c>
      <c r="B55" s="34">
        <v>248.9</v>
      </c>
      <c r="C55" s="34">
        <v>67.540000000000006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14.11</v>
      </c>
      <c r="K55" s="37">
        <v>14.11</v>
      </c>
      <c r="L55" s="37">
        <v>14.47</v>
      </c>
      <c r="M55">
        <v>94.23</v>
      </c>
      <c r="N55">
        <v>269.32</v>
      </c>
      <c r="O55">
        <v>100.3</v>
      </c>
      <c r="P55">
        <v>1.08</v>
      </c>
      <c r="Q55">
        <v>25.14</v>
      </c>
      <c r="R55" s="93">
        <v>32.5</v>
      </c>
      <c r="S55" s="93">
        <v>32.5</v>
      </c>
      <c r="T55" s="93">
        <v>32.5</v>
      </c>
      <c r="U55">
        <v>1.29</v>
      </c>
      <c r="V55">
        <v>134.61712299999999</v>
      </c>
      <c r="W55">
        <v>1.75</v>
      </c>
      <c r="X55">
        <v>15</v>
      </c>
      <c r="Y55">
        <v>5</v>
      </c>
      <c r="Z55">
        <v>5</v>
      </c>
      <c r="AA55">
        <v>233.33</v>
      </c>
      <c r="AB55">
        <v>46.67</v>
      </c>
      <c r="AC55">
        <v>91.49</v>
      </c>
      <c r="AD55">
        <v>42.13</v>
      </c>
      <c r="AE55">
        <v>87</v>
      </c>
      <c r="AF55">
        <v>43</v>
      </c>
      <c r="AG55">
        <v>5</v>
      </c>
      <c r="AH55">
        <v>12.67</v>
      </c>
      <c r="AI55">
        <v>12.67</v>
      </c>
      <c r="AJ55">
        <v>21.07</v>
      </c>
      <c r="AK55">
        <v>179</v>
      </c>
      <c r="AL55">
        <v>76</v>
      </c>
    </row>
    <row r="56" spans="1:38">
      <c r="A56" t="s">
        <v>98</v>
      </c>
      <c r="B56" s="34">
        <v>224</v>
      </c>
      <c r="C56" s="34">
        <v>67.540000000000006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13.83</v>
      </c>
      <c r="K56" s="37">
        <v>13.83</v>
      </c>
      <c r="L56" s="37">
        <v>14.18</v>
      </c>
      <c r="M56">
        <v>67.03</v>
      </c>
      <c r="N56">
        <v>229.82</v>
      </c>
      <c r="O56">
        <v>100.3</v>
      </c>
      <c r="P56">
        <v>1.08</v>
      </c>
      <c r="Q56">
        <v>23.83</v>
      </c>
      <c r="R56" s="93">
        <v>32.5</v>
      </c>
      <c r="S56" s="93">
        <v>32.5</v>
      </c>
      <c r="T56" s="93">
        <v>32.5</v>
      </c>
      <c r="U56">
        <v>1.29</v>
      </c>
      <c r="V56">
        <v>130.91858300000001</v>
      </c>
      <c r="W56">
        <v>1.75</v>
      </c>
      <c r="X56">
        <v>15</v>
      </c>
      <c r="Y56">
        <v>5</v>
      </c>
      <c r="Z56">
        <v>5</v>
      </c>
      <c r="AA56">
        <v>233.33</v>
      </c>
      <c r="AB56">
        <v>46.67</v>
      </c>
      <c r="AC56">
        <v>91.49</v>
      </c>
      <c r="AD56">
        <v>41.67</v>
      </c>
      <c r="AE56">
        <v>87</v>
      </c>
      <c r="AF56">
        <v>43</v>
      </c>
      <c r="AG56">
        <v>5</v>
      </c>
      <c r="AH56">
        <v>12.67</v>
      </c>
      <c r="AI56">
        <v>12.67</v>
      </c>
      <c r="AJ56">
        <v>21.07</v>
      </c>
      <c r="AK56">
        <v>175</v>
      </c>
      <c r="AL56">
        <v>75</v>
      </c>
    </row>
    <row r="57" spans="1:38">
      <c r="A57" t="s">
        <v>99</v>
      </c>
      <c r="B57" s="34">
        <v>224</v>
      </c>
      <c r="C57" s="34">
        <v>54.77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13.58</v>
      </c>
      <c r="K57" s="37">
        <v>13.58</v>
      </c>
      <c r="L57" s="37">
        <v>13.91</v>
      </c>
      <c r="M57">
        <v>67.03</v>
      </c>
      <c r="N57">
        <v>269.32</v>
      </c>
      <c r="O57">
        <v>100.3</v>
      </c>
      <c r="P57">
        <v>1.08</v>
      </c>
      <c r="Q57">
        <v>22.72</v>
      </c>
      <c r="R57" s="93">
        <v>32.5</v>
      </c>
      <c r="S57" s="93">
        <v>32.5</v>
      </c>
      <c r="T57" s="93">
        <v>32.5</v>
      </c>
      <c r="U57">
        <v>1.29</v>
      </c>
      <c r="V57">
        <v>128.42693499999999</v>
      </c>
      <c r="W57">
        <v>1.75</v>
      </c>
      <c r="X57">
        <v>15</v>
      </c>
      <c r="Y57">
        <v>5</v>
      </c>
      <c r="Z57">
        <v>5</v>
      </c>
      <c r="AA57">
        <v>233.33</v>
      </c>
      <c r="AB57">
        <v>46.67</v>
      </c>
      <c r="AC57">
        <v>88.69</v>
      </c>
      <c r="AD57">
        <v>41.02</v>
      </c>
      <c r="AE57">
        <v>83</v>
      </c>
      <c r="AF57">
        <v>41</v>
      </c>
      <c r="AG57">
        <v>5</v>
      </c>
      <c r="AH57">
        <v>12.67</v>
      </c>
      <c r="AI57">
        <v>12.67</v>
      </c>
      <c r="AJ57">
        <v>21.07</v>
      </c>
      <c r="AK57">
        <v>172</v>
      </c>
      <c r="AL57">
        <v>73</v>
      </c>
    </row>
    <row r="58" spans="1:38">
      <c r="A58" t="s">
        <v>100</v>
      </c>
      <c r="B58" s="34">
        <v>224</v>
      </c>
      <c r="C58" s="34">
        <v>73.61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13.29</v>
      </c>
      <c r="K58" s="37">
        <v>13.29</v>
      </c>
      <c r="L58" s="37">
        <v>13.63</v>
      </c>
      <c r="M58">
        <v>67.03</v>
      </c>
      <c r="N58">
        <v>269.32</v>
      </c>
      <c r="O58">
        <v>100.3</v>
      </c>
      <c r="P58">
        <v>1.08</v>
      </c>
      <c r="Q58">
        <v>21.67</v>
      </c>
      <c r="R58" s="93">
        <v>32.5</v>
      </c>
      <c r="S58" s="93">
        <v>32.5</v>
      </c>
      <c r="T58" s="93">
        <v>32.5</v>
      </c>
      <c r="U58">
        <v>1.29</v>
      </c>
      <c r="V58">
        <v>122.703931</v>
      </c>
      <c r="W58">
        <v>1.75</v>
      </c>
      <c r="X58">
        <v>15</v>
      </c>
      <c r="Y58">
        <v>5</v>
      </c>
      <c r="Z58">
        <v>5</v>
      </c>
      <c r="AA58">
        <v>232.55</v>
      </c>
      <c r="AB58">
        <v>46.51</v>
      </c>
      <c r="AC58">
        <v>86.41</v>
      </c>
      <c r="AD58">
        <v>39.5</v>
      </c>
      <c r="AE58">
        <v>80</v>
      </c>
      <c r="AF58">
        <v>40</v>
      </c>
      <c r="AG58">
        <v>5</v>
      </c>
      <c r="AH58">
        <v>12.67</v>
      </c>
      <c r="AI58">
        <v>12.67</v>
      </c>
      <c r="AJ58">
        <v>21.07</v>
      </c>
      <c r="AK58">
        <v>168</v>
      </c>
      <c r="AL58">
        <v>72</v>
      </c>
    </row>
    <row r="59" spans="1:38">
      <c r="A59" t="s">
        <v>101</v>
      </c>
      <c r="B59" s="34">
        <v>224</v>
      </c>
      <c r="C59" s="34">
        <v>73.61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12.87</v>
      </c>
      <c r="K59" s="37">
        <v>12.87</v>
      </c>
      <c r="L59" s="37">
        <v>13.2</v>
      </c>
      <c r="M59">
        <v>94.23</v>
      </c>
      <c r="N59">
        <v>269.32</v>
      </c>
      <c r="O59">
        <v>100.3</v>
      </c>
      <c r="P59">
        <v>1.08</v>
      </c>
      <c r="Q59">
        <v>15.73</v>
      </c>
      <c r="R59" s="93">
        <v>32.5</v>
      </c>
      <c r="S59" s="93">
        <v>32.5</v>
      </c>
      <c r="T59" s="93">
        <v>32.5</v>
      </c>
      <c r="U59">
        <v>1.29</v>
      </c>
      <c r="V59">
        <v>116.338549</v>
      </c>
      <c r="W59">
        <v>1.75</v>
      </c>
      <c r="X59">
        <v>15</v>
      </c>
      <c r="Y59">
        <v>5</v>
      </c>
      <c r="Z59">
        <v>5</v>
      </c>
      <c r="AA59">
        <v>227.2</v>
      </c>
      <c r="AB59">
        <v>45.44</v>
      </c>
      <c r="AC59">
        <v>84.32</v>
      </c>
      <c r="AD59">
        <v>38.450000000000003</v>
      </c>
      <c r="AE59">
        <v>77</v>
      </c>
      <c r="AF59">
        <v>38</v>
      </c>
      <c r="AG59">
        <v>5</v>
      </c>
      <c r="AH59">
        <v>12.67</v>
      </c>
      <c r="AI59">
        <v>12.67</v>
      </c>
      <c r="AJ59">
        <v>21.07</v>
      </c>
      <c r="AK59">
        <v>158</v>
      </c>
      <c r="AL59">
        <v>67</v>
      </c>
    </row>
    <row r="60" spans="1:38">
      <c r="A60" t="s">
        <v>102</v>
      </c>
      <c r="B60" s="34">
        <v>224</v>
      </c>
      <c r="C60" s="34">
        <v>73.61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12.26</v>
      </c>
      <c r="K60" s="37">
        <v>12.26</v>
      </c>
      <c r="L60" s="37">
        <v>12.57</v>
      </c>
      <c r="M60">
        <v>94.23</v>
      </c>
      <c r="N60">
        <v>269.32</v>
      </c>
      <c r="O60">
        <v>100.3</v>
      </c>
      <c r="P60">
        <v>1.08</v>
      </c>
      <c r="Q60">
        <v>15.06</v>
      </c>
      <c r="R60" s="93">
        <v>32.5</v>
      </c>
      <c r="S60" s="93">
        <v>32.5</v>
      </c>
      <c r="T60" s="93">
        <v>32.5</v>
      </c>
      <c r="U60">
        <v>1.29</v>
      </c>
      <c r="V60">
        <v>109.311323</v>
      </c>
      <c r="W60">
        <v>1.75</v>
      </c>
      <c r="X60">
        <v>15</v>
      </c>
      <c r="Y60">
        <v>5</v>
      </c>
      <c r="Z60">
        <v>5</v>
      </c>
      <c r="AA60">
        <v>218.53</v>
      </c>
      <c r="AB60">
        <v>43.7</v>
      </c>
      <c r="AC60">
        <v>80.319999999999993</v>
      </c>
      <c r="AD60">
        <v>37.479999999999997</v>
      </c>
      <c r="AE60">
        <v>73</v>
      </c>
      <c r="AF60">
        <v>37</v>
      </c>
      <c r="AG60">
        <v>5</v>
      </c>
      <c r="AH60">
        <v>12.67</v>
      </c>
      <c r="AI60">
        <v>12.67</v>
      </c>
      <c r="AJ60">
        <v>21.07</v>
      </c>
      <c r="AK60">
        <v>151</v>
      </c>
      <c r="AL60">
        <v>64</v>
      </c>
    </row>
    <row r="61" spans="1:38">
      <c r="A61" t="s">
        <v>103</v>
      </c>
      <c r="B61" s="34">
        <v>224</v>
      </c>
      <c r="C61" s="34">
        <v>73.61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11.49</v>
      </c>
      <c r="K61" s="37">
        <v>11.49</v>
      </c>
      <c r="L61" s="37">
        <v>11.78</v>
      </c>
      <c r="M61">
        <v>98.54</v>
      </c>
      <c r="N61">
        <v>269.32</v>
      </c>
      <c r="O61">
        <v>100.3</v>
      </c>
      <c r="P61">
        <v>1.08</v>
      </c>
      <c r="Q61">
        <v>11.14</v>
      </c>
      <c r="R61" s="93">
        <v>32.5</v>
      </c>
      <c r="S61" s="93">
        <v>32.5</v>
      </c>
      <c r="T61" s="93">
        <v>32.5</v>
      </c>
      <c r="U61">
        <v>1.29</v>
      </c>
      <c r="V61">
        <v>101.476258</v>
      </c>
      <c r="W61">
        <v>1.75</v>
      </c>
      <c r="X61">
        <v>15</v>
      </c>
      <c r="Y61">
        <v>5</v>
      </c>
      <c r="Z61">
        <v>5</v>
      </c>
      <c r="AA61">
        <v>208.33</v>
      </c>
      <c r="AB61">
        <v>41.66</v>
      </c>
      <c r="AC61">
        <v>75.260000000000005</v>
      </c>
      <c r="AD61">
        <v>35.6</v>
      </c>
      <c r="AE61">
        <v>68</v>
      </c>
      <c r="AF61">
        <v>34</v>
      </c>
      <c r="AG61">
        <v>5</v>
      </c>
      <c r="AH61">
        <v>12.67</v>
      </c>
      <c r="AI61">
        <v>12.67</v>
      </c>
      <c r="AJ61">
        <v>21.07</v>
      </c>
      <c r="AK61">
        <v>142</v>
      </c>
      <c r="AL61">
        <v>61</v>
      </c>
    </row>
    <row r="62" spans="1:38">
      <c r="A62" t="s">
        <v>104</v>
      </c>
      <c r="B62" s="34">
        <v>224</v>
      </c>
      <c r="C62" s="34">
        <v>73.61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10.62</v>
      </c>
      <c r="K62" s="37">
        <v>10.62</v>
      </c>
      <c r="L62" s="37">
        <v>10.89</v>
      </c>
      <c r="M62">
        <v>102.85</v>
      </c>
      <c r="N62">
        <v>269.32</v>
      </c>
      <c r="O62">
        <v>100.3</v>
      </c>
      <c r="P62">
        <v>1.08</v>
      </c>
      <c r="Q62">
        <v>11.14</v>
      </c>
      <c r="R62" s="93">
        <v>32.5</v>
      </c>
      <c r="S62" s="93">
        <v>32.5</v>
      </c>
      <c r="T62" s="93">
        <v>32.5</v>
      </c>
      <c r="U62">
        <v>1.29</v>
      </c>
      <c r="V62">
        <v>92.765223000000006</v>
      </c>
      <c r="W62">
        <v>1.75</v>
      </c>
      <c r="X62">
        <v>15</v>
      </c>
      <c r="Y62">
        <v>5</v>
      </c>
      <c r="Z62">
        <v>5</v>
      </c>
      <c r="AA62">
        <v>197.42</v>
      </c>
      <c r="AB62">
        <v>39.479999999999997</v>
      </c>
      <c r="AC62">
        <v>69.77</v>
      </c>
      <c r="AD62">
        <v>33.39</v>
      </c>
      <c r="AE62">
        <v>63</v>
      </c>
      <c r="AF62">
        <v>32</v>
      </c>
      <c r="AG62">
        <v>5</v>
      </c>
      <c r="AH62">
        <v>12.67</v>
      </c>
      <c r="AI62">
        <v>12.67</v>
      </c>
      <c r="AJ62">
        <v>21.07</v>
      </c>
      <c r="AK62">
        <v>133</v>
      </c>
      <c r="AL62">
        <v>57</v>
      </c>
    </row>
    <row r="63" spans="1:38">
      <c r="A63" t="s">
        <v>105</v>
      </c>
      <c r="B63" s="34">
        <v>259.13</v>
      </c>
      <c r="C63" s="34">
        <v>73.61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9.64</v>
      </c>
      <c r="K63" s="37">
        <v>9.64</v>
      </c>
      <c r="L63" s="37">
        <v>9.8699999999999992</v>
      </c>
      <c r="M63">
        <v>107.16</v>
      </c>
      <c r="N63">
        <v>269.32</v>
      </c>
      <c r="O63">
        <v>100.3</v>
      </c>
      <c r="P63">
        <v>1.1599999999999999</v>
      </c>
      <c r="Q63">
        <v>9.07</v>
      </c>
      <c r="R63" s="93">
        <v>32.5</v>
      </c>
      <c r="S63" s="93">
        <v>32.5</v>
      </c>
      <c r="T63" s="93">
        <v>32.5</v>
      </c>
      <c r="U63">
        <v>1.37</v>
      </c>
      <c r="V63">
        <v>83.528605999999996</v>
      </c>
      <c r="W63">
        <v>1.75</v>
      </c>
      <c r="X63">
        <v>15</v>
      </c>
      <c r="Y63">
        <v>5</v>
      </c>
      <c r="Z63">
        <v>5</v>
      </c>
      <c r="AA63">
        <v>183.97</v>
      </c>
      <c r="AB63">
        <v>36.79</v>
      </c>
      <c r="AC63">
        <v>64.680000000000007</v>
      </c>
      <c r="AD63">
        <v>31.3</v>
      </c>
      <c r="AE63">
        <v>55</v>
      </c>
      <c r="AF63">
        <v>28</v>
      </c>
      <c r="AG63">
        <v>5</v>
      </c>
      <c r="AH63">
        <v>12.67</v>
      </c>
      <c r="AI63">
        <v>12.67</v>
      </c>
      <c r="AJ63">
        <v>21.07</v>
      </c>
      <c r="AK63">
        <v>116</v>
      </c>
      <c r="AL63">
        <v>49</v>
      </c>
    </row>
    <row r="64" spans="1:38">
      <c r="A64" t="s">
        <v>106</v>
      </c>
      <c r="B64" s="34">
        <v>259.13</v>
      </c>
      <c r="C64" s="34">
        <v>73.61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8.5500000000000007</v>
      </c>
      <c r="K64" s="37">
        <v>8.5500000000000007</v>
      </c>
      <c r="L64" s="37">
        <v>8.77</v>
      </c>
      <c r="M64">
        <v>110.12</v>
      </c>
      <c r="N64">
        <v>269.32</v>
      </c>
      <c r="O64">
        <v>100.3</v>
      </c>
      <c r="P64">
        <v>1.1599999999999999</v>
      </c>
      <c r="Q64">
        <v>8.65</v>
      </c>
      <c r="R64" s="93">
        <v>32.5</v>
      </c>
      <c r="S64" s="93">
        <v>32.5</v>
      </c>
      <c r="T64" s="93">
        <v>32.5</v>
      </c>
      <c r="U64">
        <v>1.37</v>
      </c>
      <c r="V64">
        <v>73.133762000000004</v>
      </c>
      <c r="W64">
        <v>1.75</v>
      </c>
      <c r="X64">
        <v>15</v>
      </c>
      <c r="Y64">
        <v>5</v>
      </c>
      <c r="Z64">
        <v>5</v>
      </c>
      <c r="AA64">
        <v>168.78</v>
      </c>
      <c r="AB64">
        <v>33.75</v>
      </c>
      <c r="AC64">
        <v>59.13</v>
      </c>
      <c r="AD64">
        <v>28.32</v>
      </c>
      <c r="AE64">
        <v>50</v>
      </c>
      <c r="AF64">
        <v>25</v>
      </c>
      <c r="AG64">
        <v>5</v>
      </c>
      <c r="AH64">
        <v>12.67</v>
      </c>
      <c r="AI64">
        <v>12.67</v>
      </c>
      <c r="AJ64">
        <v>21.07</v>
      </c>
      <c r="AK64">
        <v>102</v>
      </c>
      <c r="AL64">
        <v>43</v>
      </c>
    </row>
    <row r="65" spans="1:38">
      <c r="A65" t="s">
        <v>107</v>
      </c>
      <c r="B65" s="34">
        <v>259.13</v>
      </c>
      <c r="C65" s="34">
        <v>73.61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7.38</v>
      </c>
      <c r="K65" s="37">
        <v>7.38</v>
      </c>
      <c r="L65" s="37">
        <v>7.56</v>
      </c>
      <c r="M65">
        <v>110.12</v>
      </c>
      <c r="N65">
        <v>269.32</v>
      </c>
      <c r="O65">
        <v>100.3</v>
      </c>
      <c r="P65">
        <v>1.1599999999999999</v>
      </c>
      <c r="Q65">
        <v>8.27</v>
      </c>
      <c r="R65" s="93">
        <v>32.5</v>
      </c>
      <c r="S65" s="93">
        <v>32.5</v>
      </c>
      <c r="T65" s="93">
        <v>32.5</v>
      </c>
      <c r="U65">
        <v>1.37</v>
      </c>
      <c r="V65">
        <v>62.135472</v>
      </c>
      <c r="W65">
        <v>1.75</v>
      </c>
      <c r="X65">
        <v>15</v>
      </c>
      <c r="Y65">
        <v>5</v>
      </c>
      <c r="Z65">
        <v>5</v>
      </c>
      <c r="AA65">
        <v>153.09</v>
      </c>
      <c r="AB65">
        <v>30.62</v>
      </c>
      <c r="AC65">
        <v>52.77</v>
      </c>
      <c r="AD65">
        <v>25.21</v>
      </c>
      <c r="AE65">
        <v>43</v>
      </c>
      <c r="AF65">
        <v>22</v>
      </c>
      <c r="AG65">
        <v>5</v>
      </c>
      <c r="AH65">
        <v>12.67</v>
      </c>
      <c r="AI65">
        <v>12.67</v>
      </c>
      <c r="AJ65">
        <v>22.02</v>
      </c>
      <c r="AK65">
        <v>88</v>
      </c>
      <c r="AL65">
        <v>37</v>
      </c>
    </row>
    <row r="66" spans="1:38">
      <c r="A66" t="s">
        <v>108</v>
      </c>
      <c r="B66" s="34">
        <v>259.13</v>
      </c>
      <c r="C66" s="34">
        <v>73.61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6.16</v>
      </c>
      <c r="K66" s="37">
        <v>6.16</v>
      </c>
      <c r="L66" s="37">
        <v>6.31</v>
      </c>
      <c r="M66">
        <v>110.12</v>
      </c>
      <c r="N66">
        <v>269.32</v>
      </c>
      <c r="O66">
        <v>100.3</v>
      </c>
      <c r="P66">
        <v>1.1599999999999999</v>
      </c>
      <c r="Q66">
        <v>7.85</v>
      </c>
      <c r="R66" s="93">
        <v>32.5</v>
      </c>
      <c r="S66" s="93">
        <v>32.5</v>
      </c>
      <c r="T66" s="93">
        <v>32.5</v>
      </c>
      <c r="U66">
        <v>1.37</v>
      </c>
      <c r="V66">
        <v>50.611600000000003</v>
      </c>
      <c r="W66">
        <v>1.75</v>
      </c>
      <c r="X66">
        <v>15</v>
      </c>
      <c r="Y66">
        <v>5</v>
      </c>
      <c r="Z66">
        <v>5</v>
      </c>
      <c r="AA66">
        <v>136.25</v>
      </c>
      <c r="AB66">
        <v>27.25</v>
      </c>
      <c r="AC66">
        <v>45.36</v>
      </c>
      <c r="AD66">
        <v>21.85</v>
      </c>
      <c r="AE66">
        <v>37</v>
      </c>
      <c r="AF66">
        <v>18</v>
      </c>
      <c r="AG66">
        <v>5</v>
      </c>
      <c r="AH66">
        <v>12.67</v>
      </c>
      <c r="AI66">
        <v>12.67</v>
      </c>
      <c r="AJ66">
        <v>22.02</v>
      </c>
      <c r="AK66">
        <v>77</v>
      </c>
      <c r="AL66">
        <v>33</v>
      </c>
    </row>
    <row r="67" spans="1:38">
      <c r="A67" t="s">
        <v>109</v>
      </c>
      <c r="B67" s="34">
        <v>259.13</v>
      </c>
      <c r="C67" s="34">
        <v>86.38</v>
      </c>
      <c r="D67" s="93">
        <f t="shared" si="0"/>
        <v>91.1</v>
      </c>
      <c r="E67" s="34">
        <v>0</v>
      </c>
      <c r="F67" s="34"/>
      <c r="G67" s="34"/>
      <c r="H67" s="34"/>
      <c r="I67" s="34"/>
      <c r="J67" s="37">
        <v>4.78</v>
      </c>
      <c r="K67" s="37">
        <v>4.78</v>
      </c>
      <c r="L67" s="37">
        <v>4.91</v>
      </c>
      <c r="M67">
        <v>110.12</v>
      </c>
      <c r="N67">
        <v>269.32</v>
      </c>
      <c r="O67">
        <v>100.3</v>
      </c>
      <c r="P67">
        <v>1.24</v>
      </c>
      <c r="Q67">
        <v>7.59</v>
      </c>
      <c r="R67" s="93">
        <v>33</v>
      </c>
      <c r="S67" s="93">
        <v>25.1</v>
      </c>
      <c r="T67" s="93">
        <v>33</v>
      </c>
      <c r="U67">
        <v>1.45</v>
      </c>
      <c r="V67">
        <v>40.187556999999998</v>
      </c>
      <c r="W67">
        <v>1.8</v>
      </c>
      <c r="X67">
        <v>15</v>
      </c>
      <c r="Y67">
        <v>5</v>
      </c>
      <c r="Z67">
        <v>5</v>
      </c>
      <c r="AA67">
        <v>118.35</v>
      </c>
      <c r="AB67">
        <v>23.67</v>
      </c>
      <c r="AC67">
        <v>37.25</v>
      </c>
      <c r="AD67">
        <v>17.309999999999999</v>
      </c>
      <c r="AE67">
        <v>28</v>
      </c>
      <c r="AF67">
        <v>14</v>
      </c>
      <c r="AG67">
        <v>5</v>
      </c>
      <c r="AH67">
        <v>12.67</v>
      </c>
      <c r="AI67">
        <v>12.67</v>
      </c>
      <c r="AJ67">
        <v>22.98</v>
      </c>
      <c r="AK67">
        <v>63</v>
      </c>
      <c r="AL67">
        <v>27</v>
      </c>
    </row>
    <row r="68" spans="1:38">
      <c r="A68" t="s">
        <v>110</v>
      </c>
      <c r="B68" s="34">
        <v>259.13</v>
      </c>
      <c r="C68" s="34">
        <v>86.38</v>
      </c>
      <c r="D68" s="93">
        <f t="shared" ref="D68:D98" si="1">R68+S68+T68</f>
        <v>70.05</v>
      </c>
      <c r="E68" s="34">
        <v>0</v>
      </c>
      <c r="F68" s="34"/>
      <c r="G68" s="34"/>
      <c r="H68" s="34"/>
      <c r="I68" s="34"/>
      <c r="J68" s="37">
        <v>3.48</v>
      </c>
      <c r="K68" s="37">
        <v>3.48</v>
      </c>
      <c r="L68" s="37">
        <v>3.56</v>
      </c>
      <c r="M68">
        <v>110.12</v>
      </c>
      <c r="N68">
        <v>269.32</v>
      </c>
      <c r="O68">
        <v>100.3</v>
      </c>
      <c r="P68">
        <v>1.24</v>
      </c>
      <c r="Q68">
        <v>7.5</v>
      </c>
      <c r="R68" s="93">
        <v>24.85</v>
      </c>
      <c r="S68" s="93">
        <v>12.2</v>
      </c>
      <c r="T68" s="93">
        <v>33</v>
      </c>
      <c r="U68">
        <v>1.45</v>
      </c>
      <c r="V68">
        <v>26.600289</v>
      </c>
      <c r="W68">
        <v>1.8</v>
      </c>
      <c r="X68">
        <v>15</v>
      </c>
      <c r="Y68">
        <v>5</v>
      </c>
      <c r="Z68">
        <v>5</v>
      </c>
      <c r="AA68">
        <v>98.93</v>
      </c>
      <c r="AB68">
        <v>19.78</v>
      </c>
      <c r="AC68">
        <v>28.69</v>
      </c>
      <c r="AD68">
        <v>11.8</v>
      </c>
      <c r="AE68">
        <v>21</v>
      </c>
      <c r="AF68">
        <v>11</v>
      </c>
      <c r="AG68">
        <v>5</v>
      </c>
      <c r="AH68">
        <v>12.67</v>
      </c>
      <c r="AI68">
        <v>12.67</v>
      </c>
      <c r="AJ68">
        <v>22.98</v>
      </c>
      <c r="AK68">
        <v>56</v>
      </c>
      <c r="AL68">
        <v>24</v>
      </c>
    </row>
    <row r="69" spans="1:38">
      <c r="A69" t="s">
        <v>111</v>
      </c>
      <c r="B69" s="34">
        <v>259.13</v>
      </c>
      <c r="C69" s="34">
        <v>86.38</v>
      </c>
      <c r="D69" s="93">
        <f t="shared" si="1"/>
        <v>38.430000000000007</v>
      </c>
      <c r="E69" s="34">
        <v>0</v>
      </c>
      <c r="F69" s="34"/>
      <c r="G69" s="34"/>
      <c r="H69" s="34"/>
      <c r="I69" s="34"/>
      <c r="J69" s="37">
        <v>2.33</v>
      </c>
      <c r="K69" s="37">
        <v>2.33</v>
      </c>
      <c r="L69" s="37">
        <v>2.39</v>
      </c>
      <c r="M69">
        <v>110.12</v>
      </c>
      <c r="N69">
        <v>269.32</v>
      </c>
      <c r="O69">
        <v>100.3</v>
      </c>
      <c r="P69">
        <v>1.24</v>
      </c>
      <c r="Q69">
        <v>7.54</v>
      </c>
      <c r="R69" s="93">
        <v>13.46</v>
      </c>
      <c r="S69" s="93">
        <v>4.0999999999999996</v>
      </c>
      <c r="T69" s="93">
        <v>20.87</v>
      </c>
      <c r="U69">
        <v>1.45</v>
      </c>
      <c r="V69">
        <v>18.307773000000001</v>
      </c>
      <c r="W69">
        <v>1.8</v>
      </c>
      <c r="X69">
        <v>15</v>
      </c>
      <c r="Y69">
        <v>5</v>
      </c>
      <c r="Z69">
        <v>5</v>
      </c>
      <c r="AA69">
        <v>78.39</v>
      </c>
      <c r="AB69">
        <v>15.68</v>
      </c>
      <c r="AC69">
        <v>19.55</v>
      </c>
      <c r="AD69">
        <v>9</v>
      </c>
      <c r="AE69">
        <v>13</v>
      </c>
      <c r="AF69">
        <v>7</v>
      </c>
      <c r="AG69">
        <v>5</v>
      </c>
      <c r="AH69">
        <v>12.67</v>
      </c>
      <c r="AI69">
        <v>12.67</v>
      </c>
      <c r="AJ69">
        <v>23.94</v>
      </c>
      <c r="AK69">
        <v>42</v>
      </c>
      <c r="AL69">
        <v>18</v>
      </c>
    </row>
    <row r="70" spans="1:38">
      <c r="A70" t="s">
        <v>112</v>
      </c>
      <c r="B70" s="34">
        <v>259.13</v>
      </c>
      <c r="C70" s="34">
        <v>86.38</v>
      </c>
      <c r="D70" s="93">
        <f t="shared" si="1"/>
        <v>16.98</v>
      </c>
      <c r="E70" s="34">
        <v>0</v>
      </c>
      <c r="F70" s="34"/>
      <c r="G70" s="34"/>
      <c r="H70" s="34"/>
      <c r="I70" s="34"/>
      <c r="J70" s="37">
        <v>1.49</v>
      </c>
      <c r="K70" s="37">
        <v>1.49</v>
      </c>
      <c r="L70" s="37">
        <v>1.53</v>
      </c>
      <c r="M70">
        <v>110.12</v>
      </c>
      <c r="N70">
        <v>269.32</v>
      </c>
      <c r="O70">
        <v>100.3</v>
      </c>
      <c r="P70">
        <v>1.24</v>
      </c>
      <c r="Q70">
        <v>7.32</v>
      </c>
      <c r="R70" s="93">
        <v>5.31</v>
      </c>
      <c r="S70" s="93">
        <v>0.7</v>
      </c>
      <c r="T70" s="93">
        <v>10.97</v>
      </c>
      <c r="U70">
        <v>1.45</v>
      </c>
      <c r="V70">
        <v>10.852295</v>
      </c>
      <c r="W70">
        <v>1.8</v>
      </c>
      <c r="X70">
        <v>15</v>
      </c>
      <c r="Y70">
        <v>5</v>
      </c>
      <c r="Z70">
        <v>5</v>
      </c>
      <c r="AA70">
        <v>55.1</v>
      </c>
      <c r="AB70">
        <v>11.02</v>
      </c>
      <c r="AC70">
        <v>10.38</v>
      </c>
      <c r="AD70">
        <v>6</v>
      </c>
      <c r="AE70">
        <v>10</v>
      </c>
      <c r="AF70">
        <v>5</v>
      </c>
      <c r="AG70">
        <v>5</v>
      </c>
      <c r="AH70">
        <v>12.67</v>
      </c>
      <c r="AI70">
        <v>12.67</v>
      </c>
      <c r="AJ70">
        <v>23.94</v>
      </c>
      <c r="AK70">
        <v>28</v>
      </c>
      <c r="AL70">
        <v>12</v>
      </c>
    </row>
    <row r="71" spans="1:38">
      <c r="A71" t="s">
        <v>113</v>
      </c>
      <c r="B71" s="34">
        <v>259.13</v>
      </c>
      <c r="C71" s="34">
        <v>86.38</v>
      </c>
      <c r="D71" s="93">
        <f t="shared" si="1"/>
        <v>5.0999999999999996</v>
      </c>
      <c r="E71" s="34">
        <v>0</v>
      </c>
      <c r="F71" s="34"/>
      <c r="G71" s="34"/>
      <c r="H71" s="34"/>
      <c r="I71" s="34"/>
      <c r="J71" s="37">
        <v>0.81</v>
      </c>
      <c r="K71" s="37">
        <v>0.81</v>
      </c>
      <c r="L71" s="37">
        <v>0.84</v>
      </c>
      <c r="M71">
        <v>110.12</v>
      </c>
      <c r="N71">
        <v>269.32</v>
      </c>
      <c r="O71">
        <v>100.3</v>
      </c>
      <c r="P71">
        <v>1.31</v>
      </c>
      <c r="Q71">
        <v>6.93</v>
      </c>
      <c r="R71" s="93">
        <v>1.02</v>
      </c>
      <c r="S71" s="93">
        <v>0</v>
      </c>
      <c r="T71" s="93">
        <v>4.08</v>
      </c>
      <c r="U71">
        <v>1.37</v>
      </c>
      <c r="V71">
        <v>4.3409180000000003</v>
      </c>
      <c r="W71">
        <v>1.8</v>
      </c>
      <c r="X71">
        <v>15</v>
      </c>
      <c r="Y71">
        <v>5</v>
      </c>
      <c r="Z71">
        <v>5</v>
      </c>
      <c r="AA71">
        <v>33.369999999999997</v>
      </c>
      <c r="AB71">
        <v>6.67</v>
      </c>
      <c r="AC71">
        <v>1.87</v>
      </c>
      <c r="AD71">
        <v>3</v>
      </c>
      <c r="AE71">
        <v>7</v>
      </c>
      <c r="AF71">
        <v>3</v>
      </c>
      <c r="AG71">
        <v>5</v>
      </c>
      <c r="AH71">
        <v>13.44</v>
      </c>
      <c r="AI71">
        <v>13.44</v>
      </c>
      <c r="AJ71">
        <v>23.94</v>
      </c>
      <c r="AK71">
        <v>14</v>
      </c>
      <c r="AL71">
        <v>6</v>
      </c>
    </row>
    <row r="72" spans="1:38">
      <c r="A72" t="s">
        <v>114</v>
      </c>
      <c r="B72" s="34">
        <v>259.13</v>
      </c>
      <c r="C72" s="34">
        <v>86.38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0.34</v>
      </c>
      <c r="K72" s="37">
        <v>0.34</v>
      </c>
      <c r="L72" s="37">
        <v>0.34</v>
      </c>
      <c r="M72">
        <v>110.12</v>
      </c>
      <c r="N72">
        <v>269.32</v>
      </c>
      <c r="O72">
        <v>100.3</v>
      </c>
      <c r="P72">
        <v>1.31</v>
      </c>
      <c r="Q72">
        <v>6.81</v>
      </c>
      <c r="R72" s="93">
        <v>0</v>
      </c>
      <c r="S72" s="93">
        <v>0</v>
      </c>
      <c r="T72" s="93">
        <v>0.57999999999999996</v>
      </c>
      <c r="U72">
        <v>1.37</v>
      </c>
      <c r="V72">
        <v>1.4696830000000001</v>
      </c>
      <c r="W72">
        <v>1.8</v>
      </c>
      <c r="X72">
        <v>18.75</v>
      </c>
      <c r="Y72">
        <v>6.25</v>
      </c>
      <c r="Z72">
        <v>6.25</v>
      </c>
      <c r="AA72">
        <v>16.649999999999999</v>
      </c>
      <c r="AB72">
        <v>3.33</v>
      </c>
      <c r="AC72">
        <v>0.35</v>
      </c>
      <c r="AD72">
        <v>1</v>
      </c>
      <c r="AE72">
        <v>3</v>
      </c>
      <c r="AF72">
        <v>1</v>
      </c>
      <c r="AG72">
        <v>5</v>
      </c>
      <c r="AH72">
        <v>14.22</v>
      </c>
      <c r="AI72">
        <v>14.22</v>
      </c>
      <c r="AJ72">
        <v>23.94</v>
      </c>
      <c r="AK72">
        <v>7</v>
      </c>
      <c r="AL72">
        <v>3</v>
      </c>
    </row>
    <row r="73" spans="1:38">
      <c r="A73" t="s">
        <v>115</v>
      </c>
      <c r="B73" s="34">
        <v>259.13</v>
      </c>
      <c r="C73" s="34">
        <v>86.38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110.12</v>
      </c>
      <c r="N73">
        <v>269.32</v>
      </c>
      <c r="O73">
        <v>100.3</v>
      </c>
      <c r="P73">
        <v>1.31</v>
      </c>
      <c r="Q73">
        <v>11.27</v>
      </c>
      <c r="R73" s="93">
        <v>0</v>
      </c>
      <c r="S73" s="93">
        <v>0</v>
      </c>
      <c r="T73" s="93">
        <v>0</v>
      </c>
      <c r="U73">
        <v>1.37</v>
      </c>
      <c r="V73">
        <v>0</v>
      </c>
      <c r="W73">
        <v>1.8</v>
      </c>
      <c r="X73">
        <v>22</v>
      </c>
      <c r="Y73">
        <v>7.34</v>
      </c>
      <c r="Z73">
        <v>7.33</v>
      </c>
      <c r="AA73">
        <v>5.77</v>
      </c>
      <c r="AB73">
        <v>1.1499999999999999</v>
      </c>
      <c r="AC73">
        <v>0</v>
      </c>
      <c r="AD73">
        <v>0</v>
      </c>
      <c r="AE73">
        <v>1</v>
      </c>
      <c r="AF73">
        <v>1</v>
      </c>
      <c r="AG73">
        <v>6.77</v>
      </c>
      <c r="AH73">
        <v>15.18</v>
      </c>
      <c r="AI73">
        <v>15.18</v>
      </c>
      <c r="AJ73">
        <v>24.9</v>
      </c>
      <c r="AK73">
        <v>1</v>
      </c>
      <c r="AL73">
        <v>1</v>
      </c>
    </row>
    <row r="74" spans="1:38">
      <c r="A74" t="s">
        <v>116</v>
      </c>
      <c r="B74" s="34">
        <v>259.13</v>
      </c>
      <c r="C74" s="34">
        <v>86.38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110.12</v>
      </c>
      <c r="N74">
        <v>269.32</v>
      </c>
      <c r="O74">
        <v>100.3</v>
      </c>
      <c r="P74">
        <v>1.31</v>
      </c>
      <c r="Q74">
        <v>11.54</v>
      </c>
      <c r="R74" s="93">
        <v>0</v>
      </c>
      <c r="S74" s="93">
        <v>0</v>
      </c>
      <c r="T74" s="93">
        <v>0</v>
      </c>
      <c r="U74">
        <v>1.37</v>
      </c>
      <c r="V74">
        <v>0</v>
      </c>
      <c r="W74">
        <v>1.8</v>
      </c>
      <c r="X74">
        <v>27.97</v>
      </c>
      <c r="Y74">
        <v>9.32</v>
      </c>
      <c r="Z74">
        <v>9.32</v>
      </c>
      <c r="AA74">
        <v>0.83</v>
      </c>
      <c r="AB74">
        <v>0.17</v>
      </c>
      <c r="AC74">
        <v>0</v>
      </c>
      <c r="AD74">
        <v>0</v>
      </c>
      <c r="AE74">
        <v>0</v>
      </c>
      <c r="AF74">
        <v>0</v>
      </c>
      <c r="AG74">
        <v>7.77</v>
      </c>
      <c r="AH74">
        <v>16.55</v>
      </c>
      <c r="AI74">
        <v>16.55</v>
      </c>
      <c r="AJ74">
        <v>24.9</v>
      </c>
      <c r="AK74">
        <v>1</v>
      </c>
      <c r="AL74">
        <v>0</v>
      </c>
    </row>
    <row r="75" spans="1:38">
      <c r="A75" t="s">
        <v>117</v>
      </c>
      <c r="B75" s="34">
        <v>259.13</v>
      </c>
      <c r="C75" s="34">
        <v>86.38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110.12</v>
      </c>
      <c r="N75">
        <v>269.32</v>
      </c>
      <c r="O75">
        <v>100.3</v>
      </c>
      <c r="P75">
        <v>1.24</v>
      </c>
      <c r="Q75">
        <v>11.6</v>
      </c>
      <c r="R75" s="93">
        <v>0</v>
      </c>
      <c r="S75" s="93">
        <v>0</v>
      </c>
      <c r="T75" s="93">
        <v>0</v>
      </c>
      <c r="U75">
        <v>1.37</v>
      </c>
      <c r="V75">
        <v>0</v>
      </c>
      <c r="W75">
        <v>1.8</v>
      </c>
      <c r="X75">
        <v>27.18</v>
      </c>
      <c r="Y75">
        <v>9.06</v>
      </c>
      <c r="Z75">
        <v>9.06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8.16</v>
      </c>
      <c r="AH75">
        <v>17.920000000000002</v>
      </c>
      <c r="AI75">
        <v>17.920000000000002</v>
      </c>
      <c r="AJ75">
        <v>24.9</v>
      </c>
      <c r="AK75">
        <v>1</v>
      </c>
      <c r="AL75">
        <v>0</v>
      </c>
    </row>
    <row r="76" spans="1:38">
      <c r="A76" t="s">
        <v>118</v>
      </c>
      <c r="B76" s="34">
        <v>259.13</v>
      </c>
      <c r="C76" s="34">
        <v>86.38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110.12</v>
      </c>
      <c r="N76">
        <v>269.32</v>
      </c>
      <c r="O76">
        <v>100.3</v>
      </c>
      <c r="P76">
        <v>1.24</v>
      </c>
      <c r="Q76">
        <v>11.99</v>
      </c>
      <c r="R76" s="93">
        <v>0</v>
      </c>
      <c r="S76" s="93">
        <v>0</v>
      </c>
      <c r="T76" s="93">
        <v>0</v>
      </c>
      <c r="U76">
        <v>1.37</v>
      </c>
      <c r="V76">
        <v>0</v>
      </c>
      <c r="W76">
        <v>1.8</v>
      </c>
      <c r="X76">
        <v>26.63</v>
      </c>
      <c r="Y76">
        <v>8.8699999999999992</v>
      </c>
      <c r="Z76">
        <v>8.8800000000000008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8.5299999999999994</v>
      </c>
      <c r="AH76">
        <v>19.55</v>
      </c>
      <c r="AI76">
        <v>19.55</v>
      </c>
      <c r="AJ76">
        <v>24.9</v>
      </c>
      <c r="AK76">
        <v>1</v>
      </c>
      <c r="AL76">
        <v>0</v>
      </c>
    </row>
    <row r="77" spans="1:38">
      <c r="A77" t="s">
        <v>119</v>
      </c>
      <c r="B77" s="34">
        <v>259.13</v>
      </c>
      <c r="C77" s="34">
        <v>86.38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110.12</v>
      </c>
      <c r="N77">
        <v>269.32</v>
      </c>
      <c r="O77">
        <v>100.3</v>
      </c>
      <c r="P77">
        <v>1.24</v>
      </c>
      <c r="Q77">
        <v>12.45</v>
      </c>
      <c r="R77" s="93">
        <v>0</v>
      </c>
      <c r="S77" s="93">
        <v>0</v>
      </c>
      <c r="T77" s="93">
        <v>0</v>
      </c>
      <c r="U77">
        <v>1.37</v>
      </c>
      <c r="V77">
        <v>0</v>
      </c>
      <c r="W77">
        <v>1.8</v>
      </c>
      <c r="X77">
        <v>26.38</v>
      </c>
      <c r="Y77">
        <v>8.7899999999999991</v>
      </c>
      <c r="Z77">
        <v>8.7899999999999991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8.8800000000000008</v>
      </c>
      <c r="AH77">
        <v>18.920000000000002</v>
      </c>
      <c r="AI77">
        <v>18.920000000000002</v>
      </c>
      <c r="AJ77">
        <v>24.9</v>
      </c>
      <c r="AK77">
        <v>1</v>
      </c>
      <c r="AL77">
        <v>0</v>
      </c>
    </row>
    <row r="78" spans="1:38">
      <c r="A78" t="s">
        <v>120</v>
      </c>
      <c r="B78" s="34">
        <v>259.13</v>
      </c>
      <c r="C78" s="34">
        <v>86.38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110.12</v>
      </c>
      <c r="N78">
        <v>269.32</v>
      </c>
      <c r="O78">
        <v>100.3</v>
      </c>
      <c r="P78">
        <v>1.24</v>
      </c>
      <c r="Q78">
        <v>12.9</v>
      </c>
      <c r="R78" s="93">
        <v>0</v>
      </c>
      <c r="S78" s="93">
        <v>0</v>
      </c>
      <c r="T78" s="93">
        <v>0</v>
      </c>
      <c r="U78">
        <v>1.37</v>
      </c>
      <c r="V78">
        <v>0</v>
      </c>
      <c r="W78">
        <v>1.8</v>
      </c>
      <c r="X78">
        <v>25.87</v>
      </c>
      <c r="Y78">
        <v>8.6300000000000008</v>
      </c>
      <c r="Z78">
        <v>8.6199999999999992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9.1999999999999993</v>
      </c>
      <c r="AH78">
        <v>20.149999999999999</v>
      </c>
      <c r="AI78">
        <v>20.149999999999999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259.13</v>
      </c>
      <c r="C79" s="34">
        <v>86.38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110.12</v>
      </c>
      <c r="N79">
        <v>269.32</v>
      </c>
      <c r="O79">
        <v>100.3</v>
      </c>
      <c r="P79">
        <v>1.24</v>
      </c>
      <c r="Q79">
        <v>13.06</v>
      </c>
      <c r="R79" s="93">
        <v>0</v>
      </c>
      <c r="S79" s="93">
        <v>0</v>
      </c>
      <c r="T79" s="93">
        <v>0</v>
      </c>
      <c r="U79">
        <v>1.29</v>
      </c>
      <c r="V79">
        <v>0</v>
      </c>
      <c r="W79">
        <v>1.8</v>
      </c>
      <c r="X79">
        <v>22.77</v>
      </c>
      <c r="Y79">
        <v>7.6</v>
      </c>
      <c r="Z79">
        <v>7.59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8.51</v>
      </c>
      <c r="AH79">
        <v>18.55</v>
      </c>
      <c r="AI79">
        <v>18.55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259.13</v>
      </c>
      <c r="C80" s="34">
        <v>86.38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110.12</v>
      </c>
      <c r="N80">
        <v>269.32</v>
      </c>
      <c r="O80">
        <v>100.3</v>
      </c>
      <c r="P80">
        <v>1.24</v>
      </c>
      <c r="Q80">
        <v>13.53</v>
      </c>
      <c r="R80" s="93">
        <v>0</v>
      </c>
      <c r="S80" s="93">
        <v>0</v>
      </c>
      <c r="T80" s="93">
        <v>0</v>
      </c>
      <c r="U80">
        <v>1.29</v>
      </c>
      <c r="V80">
        <v>0</v>
      </c>
      <c r="W80">
        <v>1.8</v>
      </c>
      <c r="X80">
        <v>23.57</v>
      </c>
      <c r="Y80">
        <v>7.85</v>
      </c>
      <c r="Z80">
        <v>7.86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7.77</v>
      </c>
      <c r="AH80">
        <v>17.87</v>
      </c>
      <c r="AI80">
        <v>17.87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259.13</v>
      </c>
      <c r="C81" s="34">
        <v>86.38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101.35</v>
      </c>
      <c r="N81">
        <v>269.32</v>
      </c>
      <c r="O81">
        <v>100.3</v>
      </c>
      <c r="P81">
        <v>1.24</v>
      </c>
      <c r="Q81">
        <v>13.83</v>
      </c>
      <c r="R81" s="93">
        <v>0</v>
      </c>
      <c r="S81" s="93">
        <v>0</v>
      </c>
      <c r="T81" s="93">
        <v>0</v>
      </c>
      <c r="U81">
        <v>1.29</v>
      </c>
      <c r="V81">
        <v>0</v>
      </c>
      <c r="W81">
        <v>1.8</v>
      </c>
      <c r="X81">
        <v>24.44</v>
      </c>
      <c r="Y81">
        <v>8.14</v>
      </c>
      <c r="Z81">
        <v>8.15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19.89</v>
      </c>
      <c r="AI81">
        <v>19.89</v>
      </c>
      <c r="AJ81">
        <v>24.9</v>
      </c>
      <c r="AK81">
        <v>0</v>
      </c>
      <c r="AL81">
        <v>0</v>
      </c>
    </row>
    <row r="82" spans="1:38">
      <c r="A82" t="s">
        <v>124</v>
      </c>
      <c r="B82" s="34">
        <v>259.13</v>
      </c>
      <c r="C82" s="34">
        <v>86.38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101.35</v>
      </c>
      <c r="N82">
        <v>269.32</v>
      </c>
      <c r="O82">
        <v>100.3</v>
      </c>
      <c r="P82">
        <v>1.24</v>
      </c>
      <c r="Q82">
        <v>13.78</v>
      </c>
      <c r="R82" s="93">
        <v>0</v>
      </c>
      <c r="S82" s="93">
        <v>0</v>
      </c>
      <c r="T82" s="93">
        <v>0</v>
      </c>
      <c r="U82">
        <v>1.29</v>
      </c>
      <c r="V82">
        <v>0</v>
      </c>
      <c r="W82">
        <v>1.8</v>
      </c>
      <c r="X82">
        <v>24.66</v>
      </c>
      <c r="Y82">
        <v>8.2100000000000009</v>
      </c>
      <c r="Z82">
        <v>8.2200000000000006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21.88</v>
      </c>
      <c r="AI82">
        <v>21.88</v>
      </c>
      <c r="AJ82">
        <v>24.9</v>
      </c>
      <c r="AK82">
        <v>0</v>
      </c>
      <c r="AL82">
        <v>0</v>
      </c>
    </row>
    <row r="83" spans="1:38">
      <c r="A83" t="s">
        <v>125</v>
      </c>
      <c r="B83" s="34">
        <v>259.13</v>
      </c>
      <c r="C83" s="34">
        <v>86.38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101.35</v>
      </c>
      <c r="N83">
        <v>269.32</v>
      </c>
      <c r="O83">
        <v>100.3</v>
      </c>
      <c r="P83">
        <v>1.1599999999999999</v>
      </c>
      <c r="Q83">
        <v>15.51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1.75</v>
      </c>
      <c r="X83">
        <v>31.04</v>
      </c>
      <c r="Y83">
        <v>10.34</v>
      </c>
      <c r="Z83">
        <v>10.35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29.6</v>
      </c>
      <c r="AI83">
        <v>29.6</v>
      </c>
      <c r="AJ83">
        <v>24.9</v>
      </c>
      <c r="AK83">
        <v>0</v>
      </c>
      <c r="AL83">
        <v>0</v>
      </c>
    </row>
    <row r="84" spans="1:38">
      <c r="A84" t="s">
        <v>126</v>
      </c>
      <c r="B84" s="34">
        <v>259.13</v>
      </c>
      <c r="C84" s="34">
        <v>86.38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101.35</v>
      </c>
      <c r="N84">
        <v>269.32</v>
      </c>
      <c r="O84">
        <v>100.3</v>
      </c>
      <c r="P84">
        <v>1.1599999999999999</v>
      </c>
      <c r="Q84">
        <v>15.45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1.75</v>
      </c>
      <c r="X84">
        <v>32.24</v>
      </c>
      <c r="Y84">
        <v>10.75</v>
      </c>
      <c r="Z84">
        <v>10.75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29.19</v>
      </c>
      <c r="AI84">
        <v>29.19</v>
      </c>
      <c r="AJ84">
        <v>24.9</v>
      </c>
      <c r="AK84">
        <v>0</v>
      </c>
      <c r="AL84">
        <v>0</v>
      </c>
    </row>
    <row r="85" spans="1:38">
      <c r="A85" t="s">
        <v>127</v>
      </c>
      <c r="B85" s="34">
        <v>259.13</v>
      </c>
      <c r="C85" s="34">
        <v>73.22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84.46</v>
      </c>
      <c r="N85">
        <v>269.32</v>
      </c>
      <c r="O85">
        <v>100.3</v>
      </c>
      <c r="P85">
        <v>1.1599999999999999</v>
      </c>
      <c r="Q85">
        <v>18.18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1.75</v>
      </c>
      <c r="X85">
        <v>33.47</v>
      </c>
      <c r="Y85">
        <v>11.15</v>
      </c>
      <c r="Z85">
        <v>11.16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7.74</v>
      </c>
      <c r="AH85">
        <v>29.48</v>
      </c>
      <c r="AI85">
        <v>29.48</v>
      </c>
      <c r="AJ85">
        <v>24.9</v>
      </c>
      <c r="AK85">
        <v>0</v>
      </c>
      <c r="AL85">
        <v>0</v>
      </c>
    </row>
    <row r="86" spans="1:38">
      <c r="A86" t="s">
        <v>128</v>
      </c>
      <c r="B86" s="34">
        <v>259.13</v>
      </c>
      <c r="C86" s="34">
        <v>73.22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65.69</v>
      </c>
      <c r="N86">
        <v>269.32</v>
      </c>
      <c r="O86">
        <v>100.3</v>
      </c>
      <c r="P86">
        <v>1.1599999999999999</v>
      </c>
      <c r="Q86">
        <v>18.829999999999998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1.75</v>
      </c>
      <c r="X86">
        <v>35.119999999999997</v>
      </c>
      <c r="Y86">
        <v>11.7</v>
      </c>
      <c r="Z86">
        <v>11.71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8.2200000000000006</v>
      </c>
      <c r="AH86">
        <v>29.79</v>
      </c>
      <c r="AI86">
        <v>29.79</v>
      </c>
      <c r="AJ86">
        <v>24.9</v>
      </c>
      <c r="AK86">
        <v>0</v>
      </c>
      <c r="AL86">
        <v>0</v>
      </c>
    </row>
    <row r="87" spans="1:38">
      <c r="A87" t="s">
        <v>129</v>
      </c>
      <c r="B87" s="34">
        <v>259.13</v>
      </c>
      <c r="C87" s="34">
        <v>73.22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65.69</v>
      </c>
      <c r="N87">
        <v>269.32</v>
      </c>
      <c r="O87">
        <v>100.3</v>
      </c>
      <c r="P87">
        <v>1.1599999999999999</v>
      </c>
      <c r="Q87">
        <v>19.03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1.75</v>
      </c>
      <c r="X87">
        <v>35.92</v>
      </c>
      <c r="Y87">
        <v>11.97</v>
      </c>
      <c r="Z87">
        <v>11.98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11.99</v>
      </c>
      <c r="AH87">
        <v>30.56</v>
      </c>
      <c r="AI87">
        <v>30.56</v>
      </c>
      <c r="AJ87">
        <v>24.9</v>
      </c>
      <c r="AK87">
        <v>0</v>
      </c>
      <c r="AL87">
        <v>0</v>
      </c>
    </row>
    <row r="88" spans="1:38">
      <c r="A88" t="s">
        <v>130</v>
      </c>
      <c r="B88" s="34">
        <v>259.13</v>
      </c>
      <c r="C88" s="34">
        <v>73.22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65.69</v>
      </c>
      <c r="N88">
        <v>269.32</v>
      </c>
      <c r="O88">
        <v>100.3</v>
      </c>
      <c r="P88">
        <v>1.1599999999999999</v>
      </c>
      <c r="Q88">
        <v>19.55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1.75</v>
      </c>
      <c r="X88">
        <v>37.56</v>
      </c>
      <c r="Y88">
        <v>12.51</v>
      </c>
      <c r="Z88">
        <v>12.52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12.11</v>
      </c>
      <c r="AH88">
        <v>31.18</v>
      </c>
      <c r="AI88">
        <v>31.18</v>
      </c>
      <c r="AJ88">
        <v>24.9</v>
      </c>
      <c r="AK88">
        <v>0</v>
      </c>
      <c r="AL88">
        <v>0</v>
      </c>
    </row>
    <row r="89" spans="1:38">
      <c r="A89" t="s">
        <v>131</v>
      </c>
      <c r="B89" s="34">
        <v>222.62</v>
      </c>
      <c r="C89" s="34">
        <v>73.22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65.69</v>
      </c>
      <c r="N89">
        <v>269.32</v>
      </c>
      <c r="O89">
        <v>100.3</v>
      </c>
      <c r="P89">
        <v>1.1599999999999999</v>
      </c>
      <c r="Q89">
        <v>24.74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1.75</v>
      </c>
      <c r="X89">
        <v>45.49</v>
      </c>
      <c r="Y89">
        <v>15.18</v>
      </c>
      <c r="Z89">
        <v>15.16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</v>
      </c>
      <c r="AH89">
        <v>38.21</v>
      </c>
      <c r="AI89">
        <v>38.21</v>
      </c>
      <c r="AJ89">
        <v>24.9</v>
      </c>
      <c r="AK89">
        <v>0</v>
      </c>
      <c r="AL89">
        <v>0</v>
      </c>
    </row>
    <row r="90" spans="1:38">
      <c r="A90" t="s">
        <v>132</v>
      </c>
      <c r="B90" s="34">
        <v>222.62</v>
      </c>
      <c r="C90" s="34">
        <v>73.22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65.69</v>
      </c>
      <c r="N90">
        <v>269.32</v>
      </c>
      <c r="O90">
        <v>100.3</v>
      </c>
      <c r="P90">
        <v>1.1599999999999999</v>
      </c>
      <c r="Q90">
        <v>24.42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1.75</v>
      </c>
      <c r="X90">
        <v>44.44</v>
      </c>
      <c r="Y90">
        <v>14.82</v>
      </c>
      <c r="Z90">
        <v>14.81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12.57</v>
      </c>
      <c r="AH90">
        <v>38.880000000000003</v>
      </c>
      <c r="AI90">
        <v>38.880000000000003</v>
      </c>
      <c r="AJ90">
        <v>24.9</v>
      </c>
      <c r="AK90">
        <v>0</v>
      </c>
      <c r="AL90">
        <v>0</v>
      </c>
    </row>
    <row r="91" spans="1:38">
      <c r="A91" t="s">
        <v>133</v>
      </c>
      <c r="B91" s="34">
        <v>222.62</v>
      </c>
      <c r="C91" s="34">
        <v>73.22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65.69</v>
      </c>
      <c r="N91">
        <v>269.32</v>
      </c>
      <c r="O91">
        <v>100.3</v>
      </c>
      <c r="P91">
        <v>1.08</v>
      </c>
      <c r="Q91">
        <v>24.23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1.75</v>
      </c>
      <c r="X91">
        <v>43.44</v>
      </c>
      <c r="Y91">
        <v>14.48</v>
      </c>
      <c r="Z91">
        <v>14.48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12.36</v>
      </c>
      <c r="AH91">
        <v>41.89</v>
      </c>
      <c r="AI91">
        <v>41.89</v>
      </c>
      <c r="AJ91">
        <v>23.94</v>
      </c>
      <c r="AK91">
        <v>0</v>
      </c>
      <c r="AL91">
        <v>0</v>
      </c>
    </row>
    <row r="92" spans="1:38">
      <c r="A92" t="s">
        <v>134</v>
      </c>
      <c r="B92" s="34">
        <v>222.62</v>
      </c>
      <c r="C92" s="34">
        <v>73.22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65.69</v>
      </c>
      <c r="N92">
        <v>269.32</v>
      </c>
      <c r="O92">
        <v>100.3</v>
      </c>
      <c r="P92">
        <v>1.08</v>
      </c>
      <c r="Q92">
        <v>24.1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1.75</v>
      </c>
      <c r="X92">
        <v>42.33</v>
      </c>
      <c r="Y92">
        <v>14.11</v>
      </c>
      <c r="Z92">
        <v>14.11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12.2</v>
      </c>
      <c r="AH92">
        <v>42.07</v>
      </c>
      <c r="AI92">
        <v>42.07</v>
      </c>
      <c r="AJ92">
        <v>23.94</v>
      </c>
      <c r="AK92">
        <v>0</v>
      </c>
      <c r="AL92">
        <v>0</v>
      </c>
    </row>
    <row r="93" spans="1:38">
      <c r="A93" t="s">
        <v>135</v>
      </c>
      <c r="B93" s="34">
        <v>222.62</v>
      </c>
      <c r="C93" s="34">
        <v>73.22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65.69</v>
      </c>
      <c r="N93">
        <v>229.82</v>
      </c>
      <c r="O93">
        <v>100.3</v>
      </c>
      <c r="P93">
        <v>1.08</v>
      </c>
      <c r="Q93">
        <v>31.08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1.75</v>
      </c>
      <c r="X93">
        <v>46.83</v>
      </c>
      <c r="Y93">
        <v>15.6</v>
      </c>
      <c r="Z93">
        <v>15.61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12.09</v>
      </c>
      <c r="AH93">
        <v>41.21</v>
      </c>
      <c r="AI93">
        <v>41.21</v>
      </c>
      <c r="AJ93">
        <v>23.94</v>
      </c>
      <c r="AK93">
        <v>0</v>
      </c>
      <c r="AL93">
        <v>0</v>
      </c>
    </row>
    <row r="94" spans="1:38">
      <c r="A94" t="s">
        <v>136</v>
      </c>
      <c r="B94" s="34">
        <v>222.62</v>
      </c>
      <c r="C94" s="34">
        <v>73.22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69.819999999999993</v>
      </c>
      <c r="N94">
        <v>191.52</v>
      </c>
      <c r="O94">
        <v>100.3</v>
      </c>
      <c r="P94">
        <v>1.08</v>
      </c>
      <c r="Q94">
        <v>31.04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1.75</v>
      </c>
      <c r="X94">
        <v>46.49</v>
      </c>
      <c r="Y94">
        <v>15.49</v>
      </c>
      <c r="Z94">
        <v>15.5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11.94</v>
      </c>
      <c r="AH94">
        <v>39.950000000000003</v>
      </c>
      <c r="AI94">
        <v>39.950000000000003</v>
      </c>
      <c r="AJ94">
        <v>23.94</v>
      </c>
      <c r="AK94">
        <v>0</v>
      </c>
      <c r="AL94">
        <v>0</v>
      </c>
    </row>
    <row r="95" spans="1:38">
      <c r="A95" t="s">
        <v>137</v>
      </c>
      <c r="B95" s="34">
        <v>196.11</v>
      </c>
      <c r="C95" s="34">
        <v>73.22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69.819999999999993</v>
      </c>
      <c r="N95">
        <v>148.12</v>
      </c>
      <c r="O95">
        <v>100.3</v>
      </c>
      <c r="P95">
        <v>1.08</v>
      </c>
      <c r="Q95">
        <v>30.88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1.75</v>
      </c>
      <c r="X95">
        <v>45.94</v>
      </c>
      <c r="Y95">
        <v>15.32</v>
      </c>
      <c r="Z95">
        <v>15.31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11.82</v>
      </c>
      <c r="AH95">
        <v>38.36</v>
      </c>
      <c r="AI95">
        <v>38.36</v>
      </c>
      <c r="AJ95">
        <v>23.94</v>
      </c>
      <c r="AK95">
        <v>0</v>
      </c>
      <c r="AL95">
        <v>0</v>
      </c>
    </row>
    <row r="96" spans="1:38">
      <c r="A96" t="s">
        <v>138</v>
      </c>
      <c r="B96" s="34">
        <v>172.17</v>
      </c>
      <c r="C96" s="34">
        <v>73.22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69.819999999999993</v>
      </c>
      <c r="N96">
        <v>148.12</v>
      </c>
      <c r="O96">
        <v>100.3</v>
      </c>
      <c r="P96">
        <v>1.08</v>
      </c>
      <c r="Q96">
        <v>30.83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1.75</v>
      </c>
      <c r="X96">
        <v>44.83</v>
      </c>
      <c r="Y96">
        <v>14.95</v>
      </c>
      <c r="Z96">
        <v>14.94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11.69</v>
      </c>
      <c r="AH96">
        <v>37.54</v>
      </c>
      <c r="AI96">
        <v>37.54</v>
      </c>
      <c r="AJ96">
        <v>23.94</v>
      </c>
      <c r="AK96">
        <v>0</v>
      </c>
      <c r="AL96">
        <v>0</v>
      </c>
    </row>
    <row r="97" spans="1:50">
      <c r="A97" t="s">
        <v>139</v>
      </c>
      <c r="B97" s="34">
        <v>172.17</v>
      </c>
      <c r="C97" s="34">
        <v>73.22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69.819999999999993</v>
      </c>
      <c r="N97">
        <v>148.12</v>
      </c>
      <c r="O97">
        <v>100.3</v>
      </c>
      <c r="P97">
        <v>1.08</v>
      </c>
      <c r="Q97">
        <v>30.73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1.75</v>
      </c>
      <c r="X97">
        <v>43.78</v>
      </c>
      <c r="Y97">
        <v>14.59</v>
      </c>
      <c r="Z97">
        <v>14.59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11.55</v>
      </c>
      <c r="AH97">
        <v>36.21</v>
      </c>
      <c r="AI97">
        <v>36.21</v>
      </c>
      <c r="AJ97">
        <v>23.94</v>
      </c>
      <c r="AK97">
        <v>0</v>
      </c>
      <c r="AL97">
        <v>0</v>
      </c>
    </row>
    <row r="98" spans="1:50">
      <c r="A98" t="s">
        <v>140</v>
      </c>
      <c r="B98" s="34">
        <v>172.17</v>
      </c>
      <c r="C98" s="34">
        <v>73.22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69.819999999999993</v>
      </c>
      <c r="N98">
        <v>148.12</v>
      </c>
      <c r="O98">
        <v>100.3</v>
      </c>
      <c r="P98">
        <v>1.08</v>
      </c>
      <c r="Q98">
        <v>30.39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1.75</v>
      </c>
      <c r="X98">
        <v>42.28</v>
      </c>
      <c r="Y98">
        <v>14.1</v>
      </c>
      <c r="Z98">
        <v>14.09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11.4</v>
      </c>
      <c r="AH98">
        <v>35.19</v>
      </c>
      <c r="AI98">
        <v>35.19</v>
      </c>
      <c r="AJ98">
        <v>23.94</v>
      </c>
      <c r="AK98">
        <v>0</v>
      </c>
      <c r="AL98">
        <v>0</v>
      </c>
    </row>
    <row r="99" spans="1:50">
      <c r="A99" t="s">
        <v>141</v>
      </c>
      <c r="B99" s="34">
        <f>SUM(B3:B98)/4000</f>
        <v>5.3145099999999958</v>
      </c>
      <c r="C99" s="34">
        <f t="shared" ref="C99:P99" si="2">SUM(C3:C98)/4000</f>
        <v>1.6881225000000022</v>
      </c>
      <c r="D99" s="93">
        <f t="shared" ref="D99" si="3">SUM(D3:D98)/4000</f>
        <v>0.91410249999999993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9.1655000000000028E-2</v>
      </c>
      <c r="K99" s="37">
        <f t="shared" si="2"/>
        <v>9.1655000000000028E-2</v>
      </c>
      <c r="L99" s="37">
        <f t="shared" si="2"/>
        <v>9.3954999999999969E-2</v>
      </c>
      <c r="M99">
        <f t="shared" si="2"/>
        <v>2.1423874999999981</v>
      </c>
      <c r="N99">
        <f t="shared" si="2"/>
        <v>5.6679549999999947</v>
      </c>
      <c r="O99">
        <f t="shared" si="2"/>
        <v>2.4072</v>
      </c>
      <c r="P99">
        <f t="shared" si="2"/>
        <v>2.672749999999996E-2</v>
      </c>
      <c r="Q99">
        <f t="shared" ref="Q99:AF99" si="5">SUM(Q3:Q98)/4000</f>
        <v>0.47783749999999997</v>
      </c>
      <c r="R99" s="93">
        <f t="shared" si="5"/>
        <v>0.30302749999999995</v>
      </c>
      <c r="S99" s="93">
        <f t="shared" si="5"/>
        <v>0.29317499999999996</v>
      </c>
      <c r="T99" s="93">
        <f t="shared" si="5"/>
        <v>0.3178999999999999</v>
      </c>
      <c r="U99">
        <f t="shared" si="5"/>
        <v>2.9490000000000027E-2</v>
      </c>
      <c r="V99">
        <f t="shared" si="5"/>
        <v>0.87401366700000005</v>
      </c>
      <c r="W99">
        <f t="shared" si="5"/>
        <v>4.1800000000000032E-2</v>
      </c>
      <c r="X99">
        <f t="shared" si="5"/>
        <v>0.59732499999999999</v>
      </c>
      <c r="Y99">
        <f t="shared" si="5"/>
        <v>0.19909250000000012</v>
      </c>
      <c r="Z99">
        <f t="shared" si="5"/>
        <v>0.19910500000000006</v>
      </c>
      <c r="AA99">
        <f t="shared" si="5"/>
        <v>1.6030825000000002</v>
      </c>
      <c r="AB99">
        <f t="shared" si="5"/>
        <v>0.32062000000000002</v>
      </c>
      <c r="AC99">
        <f t="shared" si="5"/>
        <v>0.57386499999999996</v>
      </c>
      <c r="AD99">
        <f t="shared" si="5"/>
        <v>0.27796499999999991</v>
      </c>
      <c r="AE99">
        <f t="shared" si="5"/>
        <v>0.55149999999999999</v>
      </c>
      <c r="AF99">
        <f t="shared" si="5"/>
        <v>0.27524999999999999</v>
      </c>
      <c r="AG99">
        <f t="shared" ref="AG99:AM99" si="6">SUM(AG3:AG98)/4000</f>
        <v>0.17087499999999997</v>
      </c>
      <c r="AH99">
        <f t="shared" si="6"/>
        <v>0.53030250000000057</v>
      </c>
      <c r="AI99">
        <f t="shared" si="6"/>
        <v>0.53030250000000057</v>
      </c>
      <c r="AJ99">
        <f t="shared" si="6"/>
        <v>0.55038750000000036</v>
      </c>
      <c r="AK99">
        <f t="shared" si="6"/>
        <v>1.155</v>
      </c>
      <c r="AL99">
        <f t="shared" si="6"/>
        <v>0.49199999999999999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268.12319349218251</v>
      </c>
      <c r="L3">
        <v>1.9199658727337363</v>
      </c>
      <c r="M3">
        <v>58.409168244927017</v>
      </c>
      <c r="N3">
        <v>49.682854919989389</v>
      </c>
      <c r="O3">
        <v>70.181304985306539</v>
      </c>
      <c r="P3">
        <v>23.342746347244564</v>
      </c>
      <c r="Q3">
        <v>0</v>
      </c>
      <c r="R3">
        <v>17.710631602200142</v>
      </c>
      <c r="S3">
        <v>4.7880000000000003</v>
      </c>
      <c r="T3">
        <v>0</v>
      </c>
      <c r="U3">
        <v>58.890726780677007</v>
      </c>
      <c r="V3">
        <v>7.6272420081490102</v>
      </c>
      <c r="W3">
        <v>14.632863075268817</v>
      </c>
      <c r="X3">
        <v>62.047444583412592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0.21549816685998341</v>
      </c>
      <c r="AQ3">
        <v>0</v>
      </c>
      <c r="AR3">
        <v>16.716248464311587</v>
      </c>
      <c r="AS3">
        <v>7.0153011465953021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685.1445564210419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268.12319349218251</v>
      </c>
      <c r="L4">
        <v>1.9199658727337363</v>
      </c>
      <c r="M4">
        <v>58.409168244927017</v>
      </c>
      <c r="N4">
        <v>49.682854919989389</v>
      </c>
      <c r="O4">
        <v>70.181304985306539</v>
      </c>
      <c r="P4">
        <v>23.342746347244564</v>
      </c>
      <c r="Q4">
        <v>0</v>
      </c>
      <c r="R4">
        <v>17.831200821579689</v>
      </c>
      <c r="S4">
        <v>4.7880000000000003</v>
      </c>
      <c r="T4">
        <v>0</v>
      </c>
      <c r="U4">
        <v>58.960548782451205</v>
      </c>
      <c r="V4">
        <v>7.6272420081490102</v>
      </c>
      <c r="W4">
        <v>14.632863075268817</v>
      </c>
      <c r="X4">
        <v>62.042961542076036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0.21549816685998341</v>
      </c>
      <c r="AQ4">
        <v>0</v>
      </c>
      <c r="AR4">
        <v>16.716248464311587</v>
      </c>
      <c r="AS4">
        <v>7.0153011465953021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685.33046460085905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268.12319349218251</v>
      </c>
      <c r="L5">
        <v>1.9199658727337363</v>
      </c>
      <c r="M5">
        <v>58.409168244927017</v>
      </c>
      <c r="N5">
        <v>49.682854919989389</v>
      </c>
      <c r="O5">
        <v>70.181304985306539</v>
      </c>
      <c r="P5">
        <v>23.342746347244564</v>
      </c>
      <c r="Q5">
        <v>0</v>
      </c>
      <c r="R5">
        <v>7.6618528862012116</v>
      </c>
      <c r="S5">
        <v>4.7880000000000003</v>
      </c>
      <c r="T5">
        <v>0</v>
      </c>
      <c r="U5">
        <v>58.960548782451205</v>
      </c>
      <c r="V5">
        <v>2.8702997389033942</v>
      </c>
      <c r="W5">
        <v>14.632863075268817</v>
      </c>
      <c r="X5">
        <v>62.042961542076036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0.99617179974182435</v>
      </c>
      <c r="AM5">
        <v>0</v>
      </c>
      <c r="AN5">
        <v>0</v>
      </c>
      <c r="AO5">
        <v>0</v>
      </c>
      <c r="AP5">
        <v>0.21549816685998341</v>
      </c>
      <c r="AQ5">
        <v>0</v>
      </c>
      <c r="AR5">
        <v>1.857361135688405</v>
      </c>
      <c r="AS5">
        <v>7.0153011465953021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655.54528706761187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268.12319349218251</v>
      </c>
      <c r="L6">
        <v>1.9199658727337363</v>
      </c>
      <c r="M6">
        <v>58.409168244927017</v>
      </c>
      <c r="N6">
        <v>49.682854919989389</v>
      </c>
      <c r="O6">
        <v>70.181304985306539</v>
      </c>
      <c r="P6">
        <v>23.342746347244564</v>
      </c>
      <c r="Q6">
        <v>0</v>
      </c>
      <c r="R6">
        <v>7.6618528862012116</v>
      </c>
      <c r="S6">
        <v>4.7880000000000003</v>
      </c>
      <c r="T6">
        <v>0</v>
      </c>
      <c r="U6">
        <v>58.960548782451205</v>
      </c>
      <c r="V6">
        <v>2.8702997389033942</v>
      </c>
      <c r="W6">
        <v>14.632863075268817</v>
      </c>
      <c r="X6">
        <v>62.042961542076036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0.99617179974182435</v>
      </c>
      <c r="AM6">
        <v>0</v>
      </c>
      <c r="AN6">
        <v>0</v>
      </c>
      <c r="AO6">
        <v>0</v>
      </c>
      <c r="AP6">
        <v>0.21549816685998341</v>
      </c>
      <c r="AQ6">
        <v>0</v>
      </c>
      <c r="AR6">
        <v>1.857361135688405</v>
      </c>
      <c r="AS6">
        <v>7.0153011465953021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655.54528706761187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268.12319349218251</v>
      </c>
      <c r="L7">
        <v>1.9199658727337363</v>
      </c>
      <c r="M7">
        <v>58.409168244927017</v>
      </c>
      <c r="N7">
        <v>49.682854919989389</v>
      </c>
      <c r="O7">
        <v>70.181304985306539</v>
      </c>
      <c r="P7">
        <v>23.342746347244564</v>
      </c>
      <c r="Q7">
        <v>0</v>
      </c>
      <c r="R7">
        <v>7.6618528862012116</v>
      </c>
      <c r="S7">
        <v>4.7880000000000003</v>
      </c>
      <c r="T7">
        <v>0</v>
      </c>
      <c r="U7">
        <v>58.960548782451205</v>
      </c>
      <c r="V7">
        <v>2.8702997389033942</v>
      </c>
      <c r="W7">
        <v>14.632863075268817</v>
      </c>
      <c r="X7">
        <v>62.042961542076036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0.99617179974182435</v>
      </c>
      <c r="AM7">
        <v>0</v>
      </c>
      <c r="AN7">
        <v>0</v>
      </c>
      <c r="AO7">
        <v>0</v>
      </c>
      <c r="AP7">
        <v>0.21549816685998341</v>
      </c>
      <c r="AQ7">
        <v>0</v>
      </c>
      <c r="AR7">
        <v>1.857361135688405</v>
      </c>
      <c r="AS7">
        <v>7.0153011465953021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655.54528706761187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268.12319349218251</v>
      </c>
      <c r="L8">
        <v>1.9199658727337363</v>
      </c>
      <c r="M8">
        <v>58.409168244927017</v>
      </c>
      <c r="N8">
        <v>49.682854919989389</v>
      </c>
      <c r="O8">
        <v>70.181304985306539</v>
      </c>
      <c r="P8">
        <v>23.342746347244564</v>
      </c>
      <c r="Q8">
        <v>0</v>
      </c>
      <c r="R8">
        <v>7.6618528862012116</v>
      </c>
      <c r="S8">
        <v>4.7880000000000003</v>
      </c>
      <c r="T8">
        <v>0</v>
      </c>
      <c r="U8">
        <v>58.960548782451205</v>
      </c>
      <c r="V8">
        <v>2.8702997389033942</v>
      </c>
      <c r="W8">
        <v>14.632863075268817</v>
      </c>
      <c r="X8">
        <v>62.042961542076036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0.99617179974182435</v>
      </c>
      <c r="AM8">
        <v>0</v>
      </c>
      <c r="AN8">
        <v>0</v>
      </c>
      <c r="AO8">
        <v>0</v>
      </c>
      <c r="AP8">
        <v>0.21549816685998341</v>
      </c>
      <c r="AQ8">
        <v>0</v>
      </c>
      <c r="AR8">
        <v>1.857361135688405</v>
      </c>
      <c r="AS8">
        <v>7.0153011465953021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655.54528706761187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268.12319349218251</v>
      </c>
      <c r="L9">
        <v>1.9199658727337363</v>
      </c>
      <c r="M9">
        <v>58.409168244927017</v>
      </c>
      <c r="N9">
        <v>49.682854919989389</v>
      </c>
      <c r="O9">
        <v>70.181304985306539</v>
      </c>
      <c r="P9">
        <v>23.342746347244564</v>
      </c>
      <c r="Q9">
        <v>0</v>
      </c>
      <c r="R9">
        <v>7.6618528862012116</v>
      </c>
      <c r="S9">
        <v>4.7880000000000003</v>
      </c>
      <c r="T9">
        <v>0</v>
      </c>
      <c r="U9">
        <v>58.960548782451205</v>
      </c>
      <c r="V9">
        <v>2.8702997389033942</v>
      </c>
      <c r="W9">
        <v>14.632863075268817</v>
      </c>
      <c r="X9">
        <v>62.042961542076036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0.99617179974182435</v>
      </c>
      <c r="AM9">
        <v>0</v>
      </c>
      <c r="AN9">
        <v>0</v>
      </c>
      <c r="AO9">
        <v>0</v>
      </c>
      <c r="AP9">
        <v>2.639853642004971</v>
      </c>
      <c r="AQ9">
        <v>0</v>
      </c>
      <c r="AR9">
        <v>1.857361135688405</v>
      </c>
      <c r="AS9">
        <v>2.5458754302705922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653.50021682643205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268.12319349218251</v>
      </c>
      <c r="L10">
        <v>1.9199658727337363</v>
      </c>
      <c r="M10">
        <v>58.409168244927017</v>
      </c>
      <c r="N10">
        <v>49.682854919989389</v>
      </c>
      <c r="O10">
        <v>70.181304985306539</v>
      </c>
      <c r="P10">
        <v>23.342746347244564</v>
      </c>
      <c r="Q10">
        <v>0</v>
      </c>
      <c r="R10">
        <v>7.6618528862012116</v>
      </c>
      <c r="S10">
        <v>4.7880000000000003</v>
      </c>
      <c r="T10">
        <v>0</v>
      </c>
      <c r="U10">
        <v>58.960548782451205</v>
      </c>
      <c r="V10">
        <v>2.8702997389033942</v>
      </c>
      <c r="W10">
        <v>14.632863075268817</v>
      </c>
      <c r="X10">
        <v>62.042961542076036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0.99617179974182435</v>
      </c>
      <c r="AM10">
        <v>0</v>
      </c>
      <c r="AN10">
        <v>0</v>
      </c>
      <c r="AO10">
        <v>0</v>
      </c>
      <c r="AP10">
        <v>2.639853642004971</v>
      </c>
      <c r="AQ10">
        <v>0</v>
      </c>
      <c r="AR10">
        <v>1.857361135688405</v>
      </c>
      <c r="AS10">
        <v>2.5458754302705922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653.50021682643205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268.12319349218251</v>
      </c>
      <c r="L11">
        <v>1.9199658727337363</v>
      </c>
      <c r="M11">
        <v>58.409168244927017</v>
      </c>
      <c r="N11">
        <v>49.682854919989389</v>
      </c>
      <c r="O11">
        <v>70.181304985306539</v>
      </c>
      <c r="P11">
        <v>23.342746347244564</v>
      </c>
      <c r="Q11">
        <v>0</v>
      </c>
      <c r="R11">
        <v>7.6618528862012116</v>
      </c>
      <c r="S11">
        <v>4.7880000000000003</v>
      </c>
      <c r="T11">
        <v>0</v>
      </c>
      <c r="U11">
        <v>58.960548782451205</v>
      </c>
      <c r="V11">
        <v>2.8702997389033942</v>
      </c>
      <c r="W11">
        <v>14.632863075268817</v>
      </c>
      <c r="X11">
        <v>62.042961542076036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0.99617179974182435</v>
      </c>
      <c r="AM11">
        <v>0</v>
      </c>
      <c r="AN11">
        <v>0</v>
      </c>
      <c r="AO11">
        <v>0</v>
      </c>
      <c r="AP11">
        <v>2.639853642004971</v>
      </c>
      <c r="AQ11">
        <v>0</v>
      </c>
      <c r="AR11">
        <v>1.857361135688405</v>
      </c>
      <c r="AS11">
        <v>2.5458754302705922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653.50021682643205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268.12319349218251</v>
      </c>
      <c r="L12">
        <v>1.9199658727337363</v>
      </c>
      <c r="M12">
        <v>58.409168244927017</v>
      </c>
      <c r="N12">
        <v>49.682854919989389</v>
      </c>
      <c r="O12">
        <v>70.181304985306539</v>
      </c>
      <c r="P12">
        <v>23.342746347244564</v>
      </c>
      <c r="Q12">
        <v>0</v>
      </c>
      <c r="R12">
        <v>7.6618528862012116</v>
      </c>
      <c r="S12">
        <v>4.7880000000000003</v>
      </c>
      <c r="T12">
        <v>0</v>
      </c>
      <c r="U12">
        <v>58.960548782451205</v>
      </c>
      <c r="V12">
        <v>2.8702997389033942</v>
      </c>
      <c r="W12">
        <v>14.632863075268817</v>
      </c>
      <c r="X12">
        <v>62.042961542076036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0.99617179974182435</v>
      </c>
      <c r="AM12">
        <v>0</v>
      </c>
      <c r="AN12">
        <v>0</v>
      </c>
      <c r="AO12">
        <v>0</v>
      </c>
      <c r="AP12">
        <v>0.21549816685998341</v>
      </c>
      <c r="AQ12">
        <v>0</v>
      </c>
      <c r="AR12">
        <v>1.857361135688405</v>
      </c>
      <c r="AS12">
        <v>2.5458754302705922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651.07586135128713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268.12319349218251</v>
      </c>
      <c r="L13">
        <v>1.9199658727337363</v>
      </c>
      <c r="M13">
        <v>58.409168244927017</v>
      </c>
      <c r="N13">
        <v>49.682854919989389</v>
      </c>
      <c r="O13">
        <v>70.181304985306539</v>
      </c>
      <c r="P13">
        <v>23.342746347244564</v>
      </c>
      <c r="Q13">
        <v>0</v>
      </c>
      <c r="R13">
        <v>5.7461878453038677</v>
      </c>
      <c r="S13">
        <v>2.8702997389033942</v>
      </c>
      <c r="T13">
        <v>0</v>
      </c>
      <c r="U13">
        <v>58.960548782451205</v>
      </c>
      <c r="V13">
        <v>2.746969811320755</v>
      </c>
      <c r="W13">
        <v>4.7887140939597312</v>
      </c>
      <c r="X13">
        <v>17.781186967309964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0.99617179974182435</v>
      </c>
      <c r="AM13">
        <v>0</v>
      </c>
      <c r="AN13">
        <v>0</v>
      </c>
      <c r="AO13">
        <v>0</v>
      </c>
      <c r="AP13">
        <v>0.21549816685998341</v>
      </c>
      <c r="AQ13">
        <v>0</v>
      </c>
      <c r="AR13">
        <v>1.857361135688405</v>
      </c>
      <c r="AS13">
        <v>2.5458754302705922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593.01324256563544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268.12319349218251</v>
      </c>
      <c r="L14">
        <v>1.9199658727337363</v>
      </c>
      <c r="M14">
        <v>58.409168244927017</v>
      </c>
      <c r="N14">
        <v>49.682854919989389</v>
      </c>
      <c r="O14">
        <v>70.181304985306539</v>
      </c>
      <c r="P14">
        <v>23.342746347244564</v>
      </c>
      <c r="Q14">
        <v>0</v>
      </c>
      <c r="R14">
        <v>5.7461878453038677</v>
      </c>
      <c r="S14">
        <v>2.8702997389033942</v>
      </c>
      <c r="T14">
        <v>0</v>
      </c>
      <c r="U14">
        <v>58.960548782451205</v>
      </c>
      <c r="V14">
        <v>2.746969811320755</v>
      </c>
      <c r="W14">
        <v>4.7887140939597312</v>
      </c>
      <c r="X14">
        <v>14.361499738903394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0.99617179974182435</v>
      </c>
      <c r="AM14">
        <v>0</v>
      </c>
      <c r="AN14">
        <v>0</v>
      </c>
      <c r="AO14">
        <v>0</v>
      </c>
      <c r="AP14">
        <v>0.21549816685998341</v>
      </c>
      <c r="AQ14">
        <v>0</v>
      </c>
      <c r="AR14">
        <v>1.857361135688405</v>
      </c>
      <c r="AS14">
        <v>2.5458754302705922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589.59355533722885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268.12319349218251</v>
      </c>
      <c r="L15">
        <v>1.9199658727337363</v>
      </c>
      <c r="M15">
        <v>58.409168244927017</v>
      </c>
      <c r="N15">
        <v>49.682854919989389</v>
      </c>
      <c r="O15">
        <v>70.181304985306539</v>
      </c>
      <c r="P15">
        <v>23.342746347244564</v>
      </c>
      <c r="Q15">
        <v>0</v>
      </c>
      <c r="R15">
        <v>5.7461878453038677</v>
      </c>
      <c r="S15">
        <v>2.8702997389033942</v>
      </c>
      <c r="T15">
        <v>0</v>
      </c>
      <c r="U15">
        <v>58.960548782451205</v>
      </c>
      <c r="V15">
        <v>2.746969811320755</v>
      </c>
      <c r="W15">
        <v>4.7887140939597312</v>
      </c>
      <c r="X15">
        <v>14.361499738903394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9.1315776907917368</v>
      </c>
      <c r="AM15">
        <v>0</v>
      </c>
      <c r="AN15">
        <v>0</v>
      </c>
      <c r="AO15">
        <v>0</v>
      </c>
      <c r="AP15">
        <v>0.21549816685998341</v>
      </c>
      <c r="AQ15">
        <v>0</v>
      </c>
      <c r="AR15">
        <v>1.6716246707427529</v>
      </c>
      <c r="AS15">
        <v>2.5458754302705922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603.43390088605122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268.12319349218251</v>
      </c>
      <c r="L16">
        <v>1.9199658727337363</v>
      </c>
      <c r="M16">
        <v>58.409168244927017</v>
      </c>
      <c r="N16">
        <v>49.682854919989389</v>
      </c>
      <c r="O16">
        <v>70.181304985306539</v>
      </c>
      <c r="P16">
        <v>23.342746347244564</v>
      </c>
      <c r="Q16">
        <v>0</v>
      </c>
      <c r="R16">
        <v>5.7461878453038677</v>
      </c>
      <c r="S16">
        <v>2.8702997389033942</v>
      </c>
      <c r="T16">
        <v>0</v>
      </c>
      <c r="U16">
        <v>58.960548782451205</v>
      </c>
      <c r="V16">
        <v>2.746969811320755</v>
      </c>
      <c r="W16">
        <v>4.7887140939597312</v>
      </c>
      <c r="X16">
        <v>14.361499738903394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50.638749690791727</v>
      </c>
      <c r="AM16">
        <v>0</v>
      </c>
      <c r="AN16">
        <v>0</v>
      </c>
      <c r="AO16">
        <v>0</v>
      </c>
      <c r="AP16">
        <v>0.21549816685998341</v>
      </c>
      <c r="AQ16">
        <v>0</v>
      </c>
      <c r="AR16">
        <v>1.6716246707427529</v>
      </c>
      <c r="AS16">
        <v>2.5458754302705922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644.9410728860513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268.12319349218251</v>
      </c>
      <c r="L17">
        <v>1.9199658727337363</v>
      </c>
      <c r="M17">
        <v>58.409168244927017</v>
      </c>
      <c r="N17">
        <v>49.682854919989389</v>
      </c>
      <c r="O17">
        <v>70.181304985306539</v>
      </c>
      <c r="P17">
        <v>23.342746347244564</v>
      </c>
      <c r="Q17">
        <v>0</v>
      </c>
      <c r="R17">
        <v>5.7461878453038677</v>
      </c>
      <c r="S17">
        <v>2.8702997389033942</v>
      </c>
      <c r="T17">
        <v>0</v>
      </c>
      <c r="U17">
        <v>58.960548782451205</v>
      </c>
      <c r="V17">
        <v>2.746969811320755</v>
      </c>
      <c r="W17">
        <v>4.7887140939597312</v>
      </c>
      <c r="X17">
        <v>14.361499738903394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50.638749690791727</v>
      </c>
      <c r="AM17">
        <v>0</v>
      </c>
      <c r="AN17">
        <v>0</v>
      </c>
      <c r="AO17">
        <v>0</v>
      </c>
      <c r="AP17">
        <v>0.21549816685998341</v>
      </c>
      <c r="AQ17">
        <v>0</v>
      </c>
      <c r="AR17">
        <v>1.6716246707427529</v>
      </c>
      <c r="AS17">
        <v>2.5458754302705922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644.9410728860513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268.12319349218251</v>
      </c>
      <c r="L18">
        <v>1.9199658727337363</v>
      </c>
      <c r="M18">
        <v>58.409168244927017</v>
      </c>
      <c r="N18">
        <v>49.682854919989389</v>
      </c>
      <c r="O18">
        <v>70.181304985306539</v>
      </c>
      <c r="P18">
        <v>23.342746347244564</v>
      </c>
      <c r="Q18">
        <v>0</v>
      </c>
      <c r="R18">
        <v>5.7461878453038677</v>
      </c>
      <c r="S18">
        <v>2.8702997389033942</v>
      </c>
      <c r="T18">
        <v>0</v>
      </c>
      <c r="U18">
        <v>58.960548782451205</v>
      </c>
      <c r="V18">
        <v>2.746969811320755</v>
      </c>
      <c r="W18">
        <v>4.7887140939597312</v>
      </c>
      <c r="X18">
        <v>14.361499738903394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50.638749690791727</v>
      </c>
      <c r="AM18">
        <v>0</v>
      </c>
      <c r="AN18">
        <v>0</v>
      </c>
      <c r="AO18">
        <v>0</v>
      </c>
      <c r="AP18">
        <v>0.21549816685998341</v>
      </c>
      <c r="AQ18">
        <v>0</v>
      </c>
      <c r="AR18">
        <v>1.6716246707427529</v>
      </c>
      <c r="AS18">
        <v>2.5458754302705922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644.9410728860513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268.12319349218251</v>
      </c>
      <c r="L19">
        <v>1.9199658727337363</v>
      </c>
      <c r="M19">
        <v>58.409168244927017</v>
      </c>
      <c r="N19">
        <v>49.682854919989389</v>
      </c>
      <c r="O19">
        <v>70.181304985306539</v>
      </c>
      <c r="P19">
        <v>23.342746347244564</v>
      </c>
      <c r="Q19">
        <v>0</v>
      </c>
      <c r="R19">
        <v>5.7461878453038677</v>
      </c>
      <c r="S19">
        <v>2.8702997389033942</v>
      </c>
      <c r="T19">
        <v>0</v>
      </c>
      <c r="U19">
        <v>58.960548782451205</v>
      </c>
      <c r="V19">
        <v>2.746969811320755</v>
      </c>
      <c r="W19">
        <v>4.7887140939597312</v>
      </c>
      <c r="X19">
        <v>14.361499738903394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50.638749690791727</v>
      </c>
      <c r="AM19">
        <v>0</v>
      </c>
      <c r="AN19">
        <v>0</v>
      </c>
      <c r="AO19">
        <v>0</v>
      </c>
      <c r="AP19">
        <v>0.21549816685998341</v>
      </c>
      <c r="AQ19">
        <v>0</v>
      </c>
      <c r="AR19">
        <v>1.6716246707427529</v>
      </c>
      <c r="AS19">
        <v>2.5458754302705922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644.9410728860513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268.12319349218251</v>
      </c>
      <c r="L20">
        <v>1.9199658727337363</v>
      </c>
      <c r="M20">
        <v>58.409168244927017</v>
      </c>
      <c r="N20">
        <v>49.682854919989389</v>
      </c>
      <c r="O20">
        <v>70.181304985306539</v>
      </c>
      <c r="P20">
        <v>23.342746347244564</v>
      </c>
      <c r="Q20">
        <v>0</v>
      </c>
      <c r="R20">
        <v>5.7461878453038677</v>
      </c>
      <c r="S20">
        <v>2.8702997389033942</v>
      </c>
      <c r="T20">
        <v>0</v>
      </c>
      <c r="U20">
        <v>58.960548782451205</v>
      </c>
      <c r="V20">
        <v>2.746969811320755</v>
      </c>
      <c r="W20">
        <v>14.632863075268817</v>
      </c>
      <c r="X20">
        <v>14.361499738903394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9.1315776907917368</v>
      </c>
      <c r="AM20">
        <v>0</v>
      </c>
      <c r="AN20">
        <v>0</v>
      </c>
      <c r="AO20">
        <v>0</v>
      </c>
      <c r="AP20">
        <v>0.21549816685998341</v>
      </c>
      <c r="AQ20">
        <v>0</v>
      </c>
      <c r="AR20">
        <v>1.6716246707427529</v>
      </c>
      <c r="AS20">
        <v>2.5458754302705922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613.27804986736032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268.12319349218251</v>
      </c>
      <c r="L21">
        <v>1.9199658727337363</v>
      </c>
      <c r="M21">
        <v>58.409168244927017</v>
      </c>
      <c r="N21">
        <v>49.682854919989389</v>
      </c>
      <c r="O21">
        <v>70.181304985306539</v>
      </c>
      <c r="P21">
        <v>23.342746347244564</v>
      </c>
      <c r="Q21">
        <v>0</v>
      </c>
      <c r="R21">
        <v>5.7461878453038677</v>
      </c>
      <c r="S21">
        <v>2.8702997389033942</v>
      </c>
      <c r="T21">
        <v>0</v>
      </c>
      <c r="U21">
        <v>58.960548782451205</v>
      </c>
      <c r="V21">
        <v>2.746969811320755</v>
      </c>
      <c r="W21">
        <v>14.632863075268817</v>
      </c>
      <c r="X21">
        <v>62.042961542076036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0.99617179974182435</v>
      </c>
      <c r="AM21">
        <v>0</v>
      </c>
      <c r="AN21">
        <v>0</v>
      </c>
      <c r="AO21">
        <v>0</v>
      </c>
      <c r="AP21">
        <v>0.21549816685998341</v>
      </c>
      <c r="AQ21">
        <v>0</v>
      </c>
      <c r="AR21">
        <v>1.6716246707427529</v>
      </c>
      <c r="AS21">
        <v>2.5458754302705922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652.82410577948303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268.12319349218251</v>
      </c>
      <c r="L22">
        <v>1.9199658727337363</v>
      </c>
      <c r="M22">
        <v>58.409168244927017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5.7461878453038677</v>
      </c>
      <c r="S22">
        <v>2.8702997389033942</v>
      </c>
      <c r="T22">
        <v>0</v>
      </c>
      <c r="U22">
        <v>58.960548782451205</v>
      </c>
      <c r="V22">
        <v>2.746969811320755</v>
      </c>
      <c r="W22">
        <v>14.632863075268817</v>
      </c>
      <c r="X22">
        <v>62.042961542076036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0.99617179974182435</v>
      </c>
      <c r="AM22">
        <v>0</v>
      </c>
      <c r="AN22">
        <v>0</v>
      </c>
      <c r="AO22">
        <v>0</v>
      </c>
      <c r="AP22">
        <v>0.21549816685998341</v>
      </c>
      <c r="AQ22">
        <v>9.7855035893650797</v>
      </c>
      <c r="AR22">
        <v>1.6716246707427529</v>
      </c>
      <c r="AS22">
        <v>2.5458754302705922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662.60960936884817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316.00295156891571</v>
      </c>
      <c r="L23">
        <v>1.9199658727337363</v>
      </c>
      <c r="M23">
        <v>58.409168244927017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12.813111359175663</v>
      </c>
      <c r="S23">
        <v>2.8702997389033942</v>
      </c>
      <c r="T23">
        <v>0</v>
      </c>
      <c r="U23">
        <v>58.960548782451205</v>
      </c>
      <c r="V23">
        <v>6.8574559352331601</v>
      </c>
      <c r="W23">
        <v>14.632863075268817</v>
      </c>
      <c r="X23">
        <v>62.042961542076036</v>
      </c>
      <c r="Y23">
        <v>0</v>
      </c>
      <c r="Z23">
        <v>0</v>
      </c>
      <c r="AA23">
        <v>0</v>
      </c>
      <c r="AB23">
        <v>5.5385207816954223</v>
      </c>
      <c r="AC23">
        <v>0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0.99617179974182435</v>
      </c>
      <c r="AM23">
        <v>0</v>
      </c>
      <c r="AN23">
        <v>0</v>
      </c>
      <c r="AO23">
        <v>0</v>
      </c>
      <c r="AP23">
        <v>0.21549816685998341</v>
      </c>
      <c r="AQ23">
        <v>10.329143101269841</v>
      </c>
      <c r="AR23">
        <v>1.6716246707427529</v>
      </c>
      <c r="AS23">
        <v>2.5458754302705922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734.6796575340195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363.88276200895075</v>
      </c>
      <c r="L24">
        <v>1.9199658727337363</v>
      </c>
      <c r="M24">
        <v>58.409168244927017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17.113220779860345</v>
      </c>
      <c r="S24">
        <v>2.8702997389033942</v>
      </c>
      <c r="T24">
        <v>0</v>
      </c>
      <c r="U24">
        <v>58.960548782451205</v>
      </c>
      <c r="V24">
        <v>7.6272420081490102</v>
      </c>
      <c r="W24">
        <v>14.632863075268817</v>
      </c>
      <c r="X24">
        <v>62.040295476757457</v>
      </c>
      <c r="Y24">
        <v>0</v>
      </c>
      <c r="Z24">
        <v>0</v>
      </c>
      <c r="AA24">
        <v>0</v>
      </c>
      <c r="AB24">
        <v>5.5385207816954223</v>
      </c>
      <c r="AC24">
        <v>0</v>
      </c>
      <c r="AD24">
        <v>0</v>
      </c>
      <c r="AE24">
        <v>6.9307201570537806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0.99617179974182435</v>
      </c>
      <c r="AM24">
        <v>0</v>
      </c>
      <c r="AN24">
        <v>0</v>
      </c>
      <c r="AO24">
        <v>0</v>
      </c>
      <c r="AP24">
        <v>0.21549816685998341</v>
      </c>
      <c r="AQ24">
        <v>20.658285509365083</v>
      </c>
      <c r="AR24">
        <v>1.6716246707427529</v>
      </c>
      <c r="AS24">
        <v>2.5458754302705922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805.92153965043167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430.91424819707527</v>
      </c>
      <c r="L25">
        <v>1.9199463540746688</v>
      </c>
      <c r="M25">
        <v>58.409168244927017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17.665606238901869</v>
      </c>
      <c r="S25">
        <v>2.9003028720626629</v>
      </c>
      <c r="T25">
        <v>0</v>
      </c>
      <c r="U25">
        <v>58.960548782451205</v>
      </c>
      <c r="V25">
        <v>7.6233653708558213</v>
      </c>
      <c r="W25">
        <v>12.090419681917211</v>
      </c>
      <c r="X25">
        <v>62.040422500920293</v>
      </c>
      <c r="Y25">
        <v>0</v>
      </c>
      <c r="Z25">
        <v>0</v>
      </c>
      <c r="AA25">
        <v>0</v>
      </c>
      <c r="AB25">
        <v>5.5385207816954223</v>
      </c>
      <c r="AC25">
        <v>0</v>
      </c>
      <c r="AD25">
        <v>0</v>
      </c>
      <c r="AE25">
        <v>6.9307201570537806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0.99617179974182435</v>
      </c>
      <c r="AM25">
        <v>0</v>
      </c>
      <c r="AN25">
        <v>0</v>
      </c>
      <c r="AO25">
        <v>0</v>
      </c>
      <c r="AP25">
        <v>0.21549816685998341</v>
      </c>
      <c r="AQ25">
        <v>20.658285509365083</v>
      </c>
      <c r="AR25">
        <v>1.6716246707427529</v>
      </c>
      <c r="AS25">
        <v>2.5458754302705922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878.95490174561598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488.0018374999824</v>
      </c>
      <c r="L26">
        <v>1.9199463540746688</v>
      </c>
      <c r="M26">
        <v>58.409168244927017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17.824422502006882</v>
      </c>
      <c r="S26">
        <v>2.8715872084432719</v>
      </c>
      <c r="T26">
        <v>0</v>
      </c>
      <c r="U26">
        <v>58.960548782451205</v>
      </c>
      <c r="V26">
        <v>7.6233653708558213</v>
      </c>
      <c r="W26">
        <v>14.25906148383123</v>
      </c>
      <c r="X26">
        <v>62.040422500920293</v>
      </c>
      <c r="Y26">
        <v>0</v>
      </c>
      <c r="Z26">
        <v>0.46261655999999995</v>
      </c>
      <c r="AA26">
        <v>0</v>
      </c>
      <c r="AB26">
        <v>11.077042002550636</v>
      </c>
      <c r="AC26">
        <v>4.0704513507146221</v>
      </c>
      <c r="AD26">
        <v>2.6946578652535966</v>
      </c>
      <c r="AE26">
        <v>13.861439874902574</v>
      </c>
      <c r="AF26">
        <v>5.8906761227180535</v>
      </c>
      <c r="AG26">
        <v>0</v>
      </c>
      <c r="AH26">
        <v>23.897099519999998</v>
      </c>
      <c r="AI26">
        <v>0</v>
      </c>
      <c r="AJ26">
        <v>0</v>
      </c>
      <c r="AK26">
        <v>22.845194931442087</v>
      </c>
      <c r="AL26">
        <v>0.99617179974182435</v>
      </c>
      <c r="AM26">
        <v>0</v>
      </c>
      <c r="AN26">
        <v>0</v>
      </c>
      <c r="AO26">
        <v>0</v>
      </c>
      <c r="AP26">
        <v>0.21549816685998341</v>
      </c>
      <c r="AQ26">
        <v>30.987428610634922</v>
      </c>
      <c r="AR26">
        <v>1.6716246707427529</v>
      </c>
      <c r="AS26">
        <v>2.5458754302705922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976.33304310586482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488.0018374999824</v>
      </c>
      <c r="L27">
        <v>5.750043283839779</v>
      </c>
      <c r="M27">
        <v>58.409168244927017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17.795451843079199</v>
      </c>
      <c r="S27">
        <v>10.900631385309278</v>
      </c>
      <c r="T27">
        <v>0</v>
      </c>
      <c r="U27">
        <v>58.960548782451205</v>
      </c>
      <c r="V27">
        <v>6.4341236646216773</v>
      </c>
      <c r="W27">
        <v>14.63167682983193</v>
      </c>
      <c r="X27">
        <v>62.040422500920293</v>
      </c>
      <c r="Y27">
        <v>0</v>
      </c>
      <c r="Z27">
        <v>0.46261655999999995</v>
      </c>
      <c r="AA27">
        <v>2.9573562556962032</v>
      </c>
      <c r="AB27">
        <v>11.077042002550636</v>
      </c>
      <c r="AC27">
        <v>8.1409022622114016</v>
      </c>
      <c r="AD27">
        <v>7.0561139391370178</v>
      </c>
      <c r="AE27">
        <v>20.792160031956357</v>
      </c>
      <c r="AF27">
        <v>13.090392000000001</v>
      </c>
      <c r="AG27">
        <v>0</v>
      </c>
      <c r="AH27">
        <v>31.862799359999993</v>
      </c>
      <c r="AI27">
        <v>0</v>
      </c>
      <c r="AJ27">
        <v>0</v>
      </c>
      <c r="AK27">
        <v>22.845194931442087</v>
      </c>
      <c r="AL27">
        <v>0.99617179974182435</v>
      </c>
      <c r="AM27">
        <v>1.6817369443360837</v>
      </c>
      <c r="AN27">
        <v>0</v>
      </c>
      <c r="AO27">
        <v>0</v>
      </c>
      <c r="AP27">
        <v>0.21549816685998341</v>
      </c>
      <c r="AQ27">
        <v>30.987428610634922</v>
      </c>
      <c r="AR27">
        <v>1.6716246707427529</v>
      </c>
      <c r="AS27">
        <v>2.5458754302705922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1022.5137232530827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488.01009854647737</v>
      </c>
      <c r="L28">
        <v>5.7497115881638443</v>
      </c>
      <c r="M28">
        <v>58.409168244927017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17.826820463054183</v>
      </c>
      <c r="S28">
        <v>11.096118512658226</v>
      </c>
      <c r="T28">
        <v>0</v>
      </c>
      <c r="U28">
        <v>58.960548782451205</v>
      </c>
      <c r="V28">
        <v>7.6162453064516127</v>
      </c>
      <c r="W28">
        <v>14.63167682983193</v>
      </c>
      <c r="X28">
        <v>62.040422500920293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12.223671916522694</v>
      </c>
      <c r="AD28">
        <v>11.527578743981833</v>
      </c>
      <c r="AE28">
        <v>20.792160031956357</v>
      </c>
      <c r="AF28">
        <v>19.635588000000002</v>
      </c>
      <c r="AG28">
        <v>0</v>
      </c>
      <c r="AH28">
        <v>47.794199039999995</v>
      </c>
      <c r="AI28">
        <v>0</v>
      </c>
      <c r="AJ28">
        <v>0</v>
      </c>
      <c r="AK28">
        <v>22.845194931442087</v>
      </c>
      <c r="AL28">
        <v>0.99617179974182435</v>
      </c>
      <c r="AM28">
        <v>4.4308166253563392</v>
      </c>
      <c r="AN28">
        <v>0</v>
      </c>
      <c r="AO28">
        <v>0</v>
      </c>
      <c r="AP28">
        <v>0.21549816685998341</v>
      </c>
      <c r="AQ28">
        <v>30.987428610634922</v>
      </c>
      <c r="AR28">
        <v>1.6716246707427529</v>
      </c>
      <c r="AS28">
        <v>2.5458754302705922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1071.4054008626269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504.037147568092</v>
      </c>
      <c r="L29">
        <v>5.5798450351114672</v>
      </c>
      <c r="M29">
        <v>58.409168244927017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46.816529616713872</v>
      </c>
      <c r="S29">
        <v>11.096118512658226</v>
      </c>
      <c r="T29">
        <v>0</v>
      </c>
      <c r="U29">
        <v>58.960548782451205</v>
      </c>
      <c r="V29">
        <v>7.6305200875071968</v>
      </c>
      <c r="W29">
        <v>14.63167682983193</v>
      </c>
      <c r="X29">
        <v>62.040422500920293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12.223671916522694</v>
      </c>
      <c r="AD29">
        <v>11.527578743981833</v>
      </c>
      <c r="AE29">
        <v>20.792160031956357</v>
      </c>
      <c r="AF29">
        <v>19.635588000000002</v>
      </c>
      <c r="AG29">
        <v>0</v>
      </c>
      <c r="AH29">
        <v>55.759898879999994</v>
      </c>
      <c r="AI29">
        <v>1.6061823043205024</v>
      </c>
      <c r="AJ29">
        <v>0</v>
      </c>
      <c r="AK29">
        <v>22.845194931442087</v>
      </c>
      <c r="AL29">
        <v>0.99617179974182435</v>
      </c>
      <c r="AM29">
        <v>4.4308166253563392</v>
      </c>
      <c r="AN29">
        <v>0</v>
      </c>
      <c r="AO29">
        <v>0</v>
      </c>
      <c r="AP29">
        <v>0.21549816685998341</v>
      </c>
      <c r="AQ29">
        <v>30.987428610634922</v>
      </c>
      <c r="AR29">
        <v>1.857361135688405</v>
      </c>
      <c r="AS29">
        <v>2.5458754302705922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1126.0241858751708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510.44</v>
      </c>
      <c r="L30">
        <v>5.7500352471400813</v>
      </c>
      <c r="M30">
        <v>58.409168244927017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46.816529616713872</v>
      </c>
      <c r="S30">
        <v>11.096118512658226</v>
      </c>
      <c r="T30">
        <v>0</v>
      </c>
      <c r="U30">
        <v>58.960548782451205</v>
      </c>
      <c r="V30">
        <v>7.6305200875071968</v>
      </c>
      <c r="W30">
        <v>14.63167682983193</v>
      </c>
      <c r="X30">
        <v>62.040422500920293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12.223671916522694</v>
      </c>
      <c r="AD30">
        <v>11.527578743981833</v>
      </c>
      <c r="AE30">
        <v>20.792160031956357</v>
      </c>
      <c r="AF30">
        <v>19.635588000000002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0.99617179974182435</v>
      </c>
      <c r="AM30">
        <v>4.4308166253563392</v>
      </c>
      <c r="AN30">
        <v>0</v>
      </c>
      <c r="AO30">
        <v>0</v>
      </c>
      <c r="AP30">
        <v>0.21549816685998341</v>
      </c>
      <c r="AQ30">
        <v>30.987428610634922</v>
      </c>
      <c r="AR30">
        <v>1.857361135688405</v>
      </c>
      <c r="AS30">
        <v>2.5458754302705922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1139.8590739717233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510.44</v>
      </c>
      <c r="L31">
        <v>5.7500352471400813</v>
      </c>
      <c r="M31">
        <v>58.409168244927017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17.898527870983568</v>
      </c>
      <c r="S31">
        <v>11.096118512658226</v>
      </c>
      <c r="T31">
        <v>0</v>
      </c>
      <c r="U31">
        <v>58.960548782451205</v>
      </c>
      <c r="V31">
        <v>7.6305200875071968</v>
      </c>
      <c r="W31">
        <v>14.63167682983193</v>
      </c>
      <c r="X31">
        <v>62.040422500920293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12.223671916522694</v>
      </c>
      <c r="AD31">
        <v>11.527578743981833</v>
      </c>
      <c r="AE31">
        <v>20.792160031956357</v>
      </c>
      <c r="AF31">
        <v>19.635588000000002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0.99617179974182435</v>
      </c>
      <c r="AM31">
        <v>4.4308166253563392</v>
      </c>
      <c r="AN31">
        <v>0</v>
      </c>
      <c r="AO31">
        <v>0</v>
      </c>
      <c r="AP31">
        <v>0.21549816685998341</v>
      </c>
      <c r="AQ31">
        <v>30.987428610634922</v>
      </c>
      <c r="AR31">
        <v>2.7860412643115935</v>
      </c>
      <c r="AS31">
        <v>2.5458754302705922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1113.1442643114481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510.44</v>
      </c>
      <c r="L32">
        <v>5.7500352471400813</v>
      </c>
      <c r="M32">
        <v>58.409168244927017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17.898527870983568</v>
      </c>
      <c r="S32">
        <v>11.096118512658226</v>
      </c>
      <c r="T32">
        <v>0</v>
      </c>
      <c r="U32">
        <v>58.960548782451205</v>
      </c>
      <c r="V32">
        <v>7.6305200875071968</v>
      </c>
      <c r="W32">
        <v>14.63167682983193</v>
      </c>
      <c r="X32">
        <v>62.040422500920293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12.223671916522694</v>
      </c>
      <c r="AD32">
        <v>11.527578743981833</v>
      </c>
      <c r="AE32">
        <v>20.792160031956357</v>
      </c>
      <c r="AF32">
        <v>19.635588000000002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0.99617179974182435</v>
      </c>
      <c r="AM32">
        <v>4.4308166253563392</v>
      </c>
      <c r="AN32">
        <v>0</v>
      </c>
      <c r="AO32">
        <v>0</v>
      </c>
      <c r="AP32">
        <v>0.21549816685998341</v>
      </c>
      <c r="AQ32">
        <v>30.987428610634922</v>
      </c>
      <c r="AR32">
        <v>3.7147218321557953</v>
      </c>
      <c r="AS32">
        <v>2.5458754302705922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1114.0729448792924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510.44</v>
      </c>
      <c r="L33">
        <v>5.7500352471400813</v>
      </c>
      <c r="M33">
        <v>58.409168244927017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17.898527870983568</v>
      </c>
      <c r="S33">
        <v>11.096118512658226</v>
      </c>
      <c r="T33">
        <v>0</v>
      </c>
      <c r="U33">
        <v>58.960548782451205</v>
      </c>
      <c r="V33">
        <v>7.6305200875071968</v>
      </c>
      <c r="W33">
        <v>14.63167682983193</v>
      </c>
      <c r="X33">
        <v>62.040422500920293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12.223671916522694</v>
      </c>
      <c r="AD33">
        <v>11.527578743981833</v>
      </c>
      <c r="AE33">
        <v>20.792160031956357</v>
      </c>
      <c r="AF33">
        <v>19.635588000000002</v>
      </c>
      <c r="AG33">
        <v>0</v>
      </c>
      <c r="AH33">
        <v>49.785623999999999</v>
      </c>
      <c r="AI33">
        <v>6.8766027969363686</v>
      </c>
      <c r="AJ33">
        <v>0</v>
      </c>
      <c r="AK33">
        <v>22.845194931442087</v>
      </c>
      <c r="AL33">
        <v>0.99617179974182435</v>
      </c>
      <c r="AM33">
        <v>4.4308166253563392</v>
      </c>
      <c r="AN33">
        <v>0</v>
      </c>
      <c r="AO33">
        <v>0</v>
      </c>
      <c r="AP33">
        <v>0.21549816685998341</v>
      </c>
      <c r="AQ33">
        <v>30.987428610634922</v>
      </c>
      <c r="AR33">
        <v>16.716248464311587</v>
      </c>
      <c r="AS33">
        <v>2.5458754302705922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1117.8342597146161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510.44</v>
      </c>
      <c r="L34">
        <v>5.7500352471400813</v>
      </c>
      <c r="M34">
        <v>58.409168244927017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17.827701862315269</v>
      </c>
      <c r="S34">
        <v>11.096118512658226</v>
      </c>
      <c r="T34">
        <v>0</v>
      </c>
      <c r="U34">
        <v>58.960548782451205</v>
      </c>
      <c r="V34">
        <v>7.6305200875071968</v>
      </c>
      <c r="W34">
        <v>14.63167682983193</v>
      </c>
      <c r="X34">
        <v>62.040422500920293</v>
      </c>
      <c r="Y34">
        <v>0</v>
      </c>
      <c r="Z34">
        <v>2.7423909325454536</v>
      </c>
      <c r="AA34">
        <v>5.9093955050632916</v>
      </c>
      <c r="AB34">
        <v>11.077042002550636</v>
      </c>
      <c r="AC34">
        <v>8.1409022622114016</v>
      </c>
      <c r="AD34">
        <v>7.6850524959878896</v>
      </c>
      <c r="AE34">
        <v>6.9307201570537806</v>
      </c>
      <c r="AF34">
        <v>13.090392000000001</v>
      </c>
      <c r="AG34">
        <v>0</v>
      </c>
      <c r="AH34">
        <v>36.761704954846884</v>
      </c>
      <c r="AI34">
        <v>6.8766027969363686</v>
      </c>
      <c r="AJ34">
        <v>0</v>
      </c>
      <c r="AK34">
        <v>22.845194931442087</v>
      </c>
      <c r="AL34">
        <v>0.99617179974182435</v>
      </c>
      <c r="AM34">
        <v>2.0741424655663914</v>
      </c>
      <c r="AN34">
        <v>0</v>
      </c>
      <c r="AO34">
        <v>0</v>
      </c>
      <c r="AP34">
        <v>0.21549816685998341</v>
      </c>
      <c r="AQ34">
        <v>30.987428610634922</v>
      </c>
      <c r="AR34">
        <v>16.716248464311587</v>
      </c>
      <c r="AS34">
        <v>2.5458754302705922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1065.5878612963147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488.81536607043324</v>
      </c>
      <c r="L35">
        <v>5.7500352471400813</v>
      </c>
      <c r="M35">
        <v>58.409168244927017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17.827701862315269</v>
      </c>
      <c r="S35">
        <v>11.096118512658226</v>
      </c>
      <c r="T35">
        <v>0</v>
      </c>
      <c r="U35">
        <v>58.960548782451205</v>
      </c>
      <c r="V35">
        <v>7.6305200875071968</v>
      </c>
      <c r="W35">
        <v>14.63167682983193</v>
      </c>
      <c r="X35">
        <v>62.040422500920293</v>
      </c>
      <c r="Y35">
        <v>0</v>
      </c>
      <c r="Z35">
        <v>0</v>
      </c>
      <c r="AA35">
        <v>3.6551592000000004</v>
      </c>
      <c r="AB35">
        <v>11.077042002550636</v>
      </c>
      <c r="AC35">
        <v>4.0704513507146221</v>
      </c>
      <c r="AD35">
        <v>3.3335972956850877</v>
      </c>
      <c r="AE35">
        <v>6.9307201570537806</v>
      </c>
      <c r="AF35">
        <v>5.8906761227180535</v>
      </c>
      <c r="AG35">
        <v>0</v>
      </c>
      <c r="AH35">
        <v>31.862799359999993</v>
      </c>
      <c r="AI35">
        <v>6.8766027969363686</v>
      </c>
      <c r="AJ35">
        <v>0</v>
      </c>
      <c r="AK35">
        <v>22.845194931442087</v>
      </c>
      <c r="AL35">
        <v>0.99617179974182435</v>
      </c>
      <c r="AM35">
        <v>0</v>
      </c>
      <c r="AN35">
        <v>0</v>
      </c>
      <c r="AO35">
        <v>0</v>
      </c>
      <c r="AP35">
        <v>2.639853642004971</v>
      </c>
      <c r="AQ35">
        <v>30.987428610634922</v>
      </c>
      <c r="AR35">
        <v>1.857361135688405</v>
      </c>
      <c r="AS35">
        <v>2.2630002848647042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1003.6545230807601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488.76774651440076</v>
      </c>
      <c r="L36">
        <v>5.7500352471400813</v>
      </c>
      <c r="M36">
        <v>58.409168244927017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17.827701862315269</v>
      </c>
      <c r="S36">
        <v>11.096118512658226</v>
      </c>
      <c r="T36">
        <v>0</v>
      </c>
      <c r="U36">
        <v>58.960548782451205</v>
      </c>
      <c r="V36">
        <v>7.6305200875071968</v>
      </c>
      <c r="W36">
        <v>14.63167682983193</v>
      </c>
      <c r="X36">
        <v>62.040422500920293</v>
      </c>
      <c r="Y36">
        <v>0</v>
      </c>
      <c r="Z36">
        <v>0</v>
      </c>
      <c r="AA36">
        <v>0</v>
      </c>
      <c r="AB36">
        <v>5.4936746622655654</v>
      </c>
      <c r="AC36">
        <v>0</v>
      </c>
      <c r="AD36">
        <v>0</v>
      </c>
      <c r="AE36">
        <v>6.9307201570537806</v>
      </c>
      <c r="AF36">
        <v>5.8906761227180535</v>
      </c>
      <c r="AG36">
        <v>0</v>
      </c>
      <c r="AH36">
        <v>15.931399679999997</v>
      </c>
      <c r="AI36">
        <v>1.6061823043205024</v>
      </c>
      <c r="AJ36">
        <v>0</v>
      </c>
      <c r="AK36">
        <v>22.845194931442087</v>
      </c>
      <c r="AL36">
        <v>0.99617179974182435</v>
      </c>
      <c r="AM36">
        <v>0</v>
      </c>
      <c r="AN36">
        <v>0</v>
      </c>
      <c r="AO36">
        <v>0</v>
      </c>
      <c r="AP36">
        <v>2.639853642004971</v>
      </c>
      <c r="AQ36">
        <v>30.987428610634922</v>
      </c>
      <c r="AR36">
        <v>1.857361135688405</v>
      </c>
      <c r="AS36">
        <v>2.2630002848647042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965.76250816542711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488.81536607043324</v>
      </c>
      <c r="L37">
        <v>5.7500352471400813</v>
      </c>
      <c r="M37">
        <v>58.409168244927017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17.827701862315269</v>
      </c>
      <c r="S37">
        <v>11.096118512658226</v>
      </c>
      <c r="T37">
        <v>0</v>
      </c>
      <c r="U37">
        <v>58.960548782451205</v>
      </c>
      <c r="V37">
        <v>7.6305200875071968</v>
      </c>
      <c r="W37">
        <v>14.63167682983193</v>
      </c>
      <c r="X37">
        <v>62.040422500920293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6.9307201570537806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0.99617179974182435</v>
      </c>
      <c r="AM37">
        <v>0</v>
      </c>
      <c r="AN37">
        <v>0</v>
      </c>
      <c r="AO37">
        <v>0</v>
      </c>
      <c r="AP37">
        <v>2.639853642004971</v>
      </c>
      <c r="AQ37">
        <v>30.987428610634922</v>
      </c>
      <c r="AR37">
        <v>1.857361135688405</v>
      </c>
      <c r="AS37">
        <v>2.2630002848647042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952.61651044754501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488.76774651440076</v>
      </c>
      <c r="L38">
        <v>5.7500352471400813</v>
      </c>
      <c r="M38">
        <v>58.409168244927017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17.827701862315269</v>
      </c>
      <c r="S38">
        <v>11.096118512658226</v>
      </c>
      <c r="T38">
        <v>0</v>
      </c>
      <c r="U38">
        <v>58.960548782451205</v>
      </c>
      <c r="V38">
        <v>7.6305200875071968</v>
      </c>
      <c r="W38">
        <v>14.63167682983193</v>
      </c>
      <c r="X38">
        <v>62.040422500920293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6.9307201570537806</v>
      </c>
      <c r="AF38">
        <v>5.8906761227180535</v>
      </c>
      <c r="AG38">
        <v>0</v>
      </c>
      <c r="AH38">
        <v>8.0851852673284039</v>
      </c>
      <c r="AI38">
        <v>0</v>
      </c>
      <c r="AJ38">
        <v>0</v>
      </c>
      <c r="AK38">
        <v>22.845194931442087</v>
      </c>
      <c r="AL38">
        <v>0.99617179974182435</v>
      </c>
      <c r="AM38">
        <v>0</v>
      </c>
      <c r="AN38">
        <v>0</v>
      </c>
      <c r="AO38">
        <v>0</v>
      </c>
      <c r="AP38">
        <v>0.1077490834299917</v>
      </c>
      <c r="AQ38">
        <v>30.987428610634922</v>
      </c>
      <c r="AR38">
        <v>1.857361135688405</v>
      </c>
      <c r="AS38">
        <v>2.2630002848647042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948.2843322275944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488.81536607043324</v>
      </c>
      <c r="L39">
        <v>5.7500352471400813</v>
      </c>
      <c r="M39">
        <v>58.409168244927017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17.827701862315269</v>
      </c>
      <c r="S39">
        <v>11.096118512658226</v>
      </c>
      <c r="T39">
        <v>0</v>
      </c>
      <c r="U39">
        <v>58.960548782451205</v>
      </c>
      <c r="V39">
        <v>7.6305200875071968</v>
      </c>
      <c r="W39">
        <v>14.63167682983193</v>
      </c>
      <c r="X39">
        <v>62.040422500920293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6.9307201570537806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0.99617179974182435</v>
      </c>
      <c r="AM39">
        <v>0</v>
      </c>
      <c r="AN39">
        <v>0</v>
      </c>
      <c r="AO39">
        <v>0</v>
      </c>
      <c r="AP39">
        <v>0.1077490834299917</v>
      </c>
      <c r="AQ39">
        <v>30.987428610634922</v>
      </c>
      <c r="AR39">
        <v>16.716248464311587</v>
      </c>
      <c r="AS39">
        <v>2.2630002848647042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955.10565384492168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488.76774651440076</v>
      </c>
      <c r="L40">
        <v>5.7500352471400813</v>
      </c>
      <c r="M40">
        <v>58.409168244927017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17.827701862315269</v>
      </c>
      <c r="S40">
        <v>11.096118512658226</v>
      </c>
      <c r="T40">
        <v>0</v>
      </c>
      <c r="U40">
        <v>58.960548782451205</v>
      </c>
      <c r="V40">
        <v>7.6305200875071968</v>
      </c>
      <c r="W40">
        <v>14.63167682983193</v>
      </c>
      <c r="X40">
        <v>62.040422500920293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6.9307201570537806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0.99617179974182435</v>
      </c>
      <c r="AM40">
        <v>0</v>
      </c>
      <c r="AN40">
        <v>0</v>
      </c>
      <c r="AO40">
        <v>0</v>
      </c>
      <c r="AP40">
        <v>0.1077490834299917</v>
      </c>
      <c r="AQ40">
        <v>30.987428610634922</v>
      </c>
      <c r="AR40">
        <v>16.716248464311587</v>
      </c>
      <c r="AS40">
        <v>2.2630002848647042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955.05803428888919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487.7852561285103</v>
      </c>
      <c r="L41">
        <v>5.7498062727970822</v>
      </c>
      <c r="M41">
        <v>58.409168244927017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17.826820463054183</v>
      </c>
      <c r="S41">
        <v>11.100408832761158</v>
      </c>
      <c r="T41">
        <v>0</v>
      </c>
      <c r="U41">
        <v>58.960548782451205</v>
      </c>
      <c r="V41">
        <v>7.6304216925734032</v>
      </c>
      <c r="W41">
        <v>14.63167682983193</v>
      </c>
      <c r="X41">
        <v>62.040422500920293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6.9307201570537806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0.99617179974182435</v>
      </c>
      <c r="AM41">
        <v>0</v>
      </c>
      <c r="AN41">
        <v>0</v>
      </c>
      <c r="AO41">
        <v>0</v>
      </c>
      <c r="AP41">
        <v>0.1077490834299917</v>
      </c>
      <c r="AQ41">
        <v>24.840124709365078</v>
      </c>
      <c r="AR41">
        <v>1.857361135688405</v>
      </c>
      <c r="AS41">
        <v>2.2630002848647042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933.0724342246707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488.00216843456172</v>
      </c>
      <c r="L42">
        <v>5.7498062727970822</v>
      </c>
      <c r="M42">
        <v>58.409168244927017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17.826820463054183</v>
      </c>
      <c r="S42">
        <v>11.100408832761158</v>
      </c>
      <c r="T42">
        <v>0</v>
      </c>
      <c r="U42">
        <v>58.960548782451205</v>
      </c>
      <c r="V42">
        <v>7.6304216925734032</v>
      </c>
      <c r="W42">
        <v>14.63167682983193</v>
      </c>
      <c r="X42">
        <v>62.040422500920293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6.9307201570537806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0.99617179974182435</v>
      </c>
      <c r="AM42">
        <v>0</v>
      </c>
      <c r="AN42">
        <v>0</v>
      </c>
      <c r="AO42">
        <v>0</v>
      </c>
      <c r="AP42">
        <v>0.1077490834299917</v>
      </c>
      <c r="AQ42">
        <v>20.658285509365083</v>
      </c>
      <c r="AR42">
        <v>1.857361135688405</v>
      </c>
      <c r="AS42">
        <v>2.2630002848647042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929.10750733072211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488.00361599699818</v>
      </c>
      <c r="L43">
        <v>5.7498062727970822</v>
      </c>
      <c r="M43">
        <v>58.409168244927017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17.826820463054183</v>
      </c>
      <c r="S43">
        <v>11.100408832761158</v>
      </c>
      <c r="T43">
        <v>0</v>
      </c>
      <c r="U43">
        <v>58.960548782451205</v>
      </c>
      <c r="V43">
        <v>7.6304216925734032</v>
      </c>
      <c r="W43">
        <v>14.63167682983193</v>
      </c>
      <c r="X43">
        <v>62.040422500920293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6.9307201570537806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11.622008309208258</v>
      </c>
      <c r="AM43">
        <v>0</v>
      </c>
      <c r="AN43">
        <v>0</v>
      </c>
      <c r="AO43">
        <v>0</v>
      </c>
      <c r="AP43">
        <v>0.1077490834299917</v>
      </c>
      <c r="AQ43">
        <v>20.658285509365083</v>
      </c>
      <c r="AR43">
        <v>1.857361135688405</v>
      </c>
      <c r="AS43">
        <v>2.2630002848647042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939.73479140262509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488.00019760425681</v>
      </c>
      <c r="L44">
        <v>5.7500294797175897</v>
      </c>
      <c r="M44">
        <v>58.409168244927017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17.826820463054183</v>
      </c>
      <c r="S44">
        <v>11.097948351164254</v>
      </c>
      <c r="T44">
        <v>0</v>
      </c>
      <c r="U44">
        <v>58.960548782451205</v>
      </c>
      <c r="V44">
        <v>7.6304216925734032</v>
      </c>
      <c r="W44">
        <v>14.63167682983193</v>
      </c>
      <c r="X44">
        <v>62.040422500920293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6.9307201570537806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50.638749690791727</v>
      </c>
      <c r="AM44">
        <v>0</v>
      </c>
      <c r="AN44">
        <v>0</v>
      </c>
      <c r="AO44">
        <v>0</v>
      </c>
      <c r="AP44">
        <v>0.1077490834299917</v>
      </c>
      <c r="AQ44">
        <v>10.329143101269841</v>
      </c>
      <c r="AR44">
        <v>1.857361135688405</v>
      </c>
      <c r="AS44">
        <v>2.2630002848647042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968.41673470869569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488.0018374999824</v>
      </c>
      <c r="L45">
        <v>1.9199589163664239</v>
      </c>
      <c r="M45">
        <v>58.409168244927017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17.825011361174457</v>
      </c>
      <c r="S45">
        <v>4.5872927692307703</v>
      </c>
      <c r="T45">
        <v>0</v>
      </c>
      <c r="U45">
        <v>58.960548782451205</v>
      </c>
      <c r="V45">
        <v>7.6304216925734032</v>
      </c>
      <c r="W45">
        <v>14.63167682983193</v>
      </c>
      <c r="X45">
        <v>62.040422500920293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50.638749690791727</v>
      </c>
      <c r="AM45">
        <v>0</v>
      </c>
      <c r="AN45">
        <v>0</v>
      </c>
      <c r="AO45">
        <v>0</v>
      </c>
      <c r="AP45">
        <v>0.1077490834299917</v>
      </c>
      <c r="AQ45">
        <v>8.3636783999999995</v>
      </c>
      <c r="AR45">
        <v>1.857361135688405</v>
      </c>
      <c r="AS45">
        <v>10.409801573892359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957.32645578796087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488.0018374999824</v>
      </c>
      <c r="L46">
        <v>1.9199589163664239</v>
      </c>
      <c r="M46">
        <v>58.409168244927017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17.825011361174457</v>
      </c>
      <c r="S46">
        <v>4.5872927692307703</v>
      </c>
      <c r="T46">
        <v>0</v>
      </c>
      <c r="U46">
        <v>58.960548782451205</v>
      </c>
      <c r="V46">
        <v>7.6304216925734032</v>
      </c>
      <c r="W46">
        <v>14.63167682983193</v>
      </c>
      <c r="X46">
        <v>62.040422500920293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50.638749690791727</v>
      </c>
      <c r="AM46">
        <v>0</v>
      </c>
      <c r="AN46">
        <v>0</v>
      </c>
      <c r="AO46">
        <v>0</v>
      </c>
      <c r="AP46">
        <v>0.1077490834299917</v>
      </c>
      <c r="AQ46">
        <v>0</v>
      </c>
      <c r="AR46">
        <v>16.716248464311587</v>
      </c>
      <c r="AS46">
        <v>10.409801573892359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963.821664716584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488.0018374999824</v>
      </c>
      <c r="L47">
        <v>1.9099850966327518</v>
      </c>
      <c r="M47">
        <v>58.409168244927017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17.826820463054183</v>
      </c>
      <c r="S47">
        <v>4.5872927692307703</v>
      </c>
      <c r="T47">
        <v>0</v>
      </c>
      <c r="U47">
        <v>58.960548782451205</v>
      </c>
      <c r="V47">
        <v>7.6304216925734032</v>
      </c>
      <c r="W47">
        <v>14.63167682983193</v>
      </c>
      <c r="X47">
        <v>62.040422500920293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50.638749690791727</v>
      </c>
      <c r="AM47">
        <v>0</v>
      </c>
      <c r="AN47">
        <v>0</v>
      </c>
      <c r="AO47">
        <v>0</v>
      </c>
      <c r="AP47">
        <v>0.1077490834299917</v>
      </c>
      <c r="AQ47">
        <v>0</v>
      </c>
      <c r="AR47">
        <v>16.716248464311587</v>
      </c>
      <c r="AS47">
        <v>10.409801573892359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963.81349999873009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488.0018374999824</v>
      </c>
      <c r="L48">
        <v>1.9199622085331167</v>
      </c>
      <c r="M48">
        <v>58.409168244927017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17.825011361174457</v>
      </c>
      <c r="S48">
        <v>4.5872927692307703</v>
      </c>
      <c r="T48">
        <v>0</v>
      </c>
      <c r="U48">
        <v>58.960548782451205</v>
      </c>
      <c r="V48">
        <v>7.6304216925734032</v>
      </c>
      <c r="W48">
        <v>14.63167682983193</v>
      </c>
      <c r="X48">
        <v>62.040422500920293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11.622008309208258</v>
      </c>
      <c r="AM48">
        <v>0</v>
      </c>
      <c r="AN48">
        <v>0</v>
      </c>
      <c r="AO48">
        <v>0</v>
      </c>
      <c r="AP48">
        <v>0.1077490834299917</v>
      </c>
      <c r="AQ48">
        <v>0</v>
      </c>
      <c r="AR48">
        <v>1.857361135688405</v>
      </c>
      <c r="AS48">
        <v>10.409801573892359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909.94603929854395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488.00059182764124</v>
      </c>
      <c r="L49">
        <v>1.9199622085331167</v>
      </c>
      <c r="M49">
        <v>58.409168244927017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17.826820463054183</v>
      </c>
      <c r="S49">
        <v>4.5895347168587897</v>
      </c>
      <c r="T49">
        <v>0</v>
      </c>
      <c r="U49">
        <v>58.960548782451205</v>
      </c>
      <c r="V49">
        <v>7.6304216925734032</v>
      </c>
      <c r="W49">
        <v>14.63167682983193</v>
      </c>
      <c r="X49">
        <v>62.040422500920293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0.99617179974182435</v>
      </c>
      <c r="AM49">
        <v>0</v>
      </c>
      <c r="AN49">
        <v>0</v>
      </c>
      <c r="AO49">
        <v>0</v>
      </c>
      <c r="AP49">
        <v>0.1077490834299917</v>
      </c>
      <c r="AQ49">
        <v>0</v>
      </c>
      <c r="AR49">
        <v>1.857361135688405</v>
      </c>
      <c r="AS49">
        <v>10.409801573892359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899.32300816624411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488.00059182764124</v>
      </c>
      <c r="L50">
        <v>1.9199622085331167</v>
      </c>
      <c r="M50">
        <v>58.409168244927017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17.826820463054183</v>
      </c>
      <c r="S50">
        <v>4.5895347168587897</v>
      </c>
      <c r="T50">
        <v>0</v>
      </c>
      <c r="U50">
        <v>58.960548782451205</v>
      </c>
      <c r="V50">
        <v>7.6304216925734032</v>
      </c>
      <c r="W50">
        <v>14.63167682983193</v>
      </c>
      <c r="X50">
        <v>62.040422500920293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0.99617179974182435</v>
      </c>
      <c r="AM50">
        <v>0</v>
      </c>
      <c r="AN50">
        <v>0</v>
      </c>
      <c r="AO50">
        <v>0</v>
      </c>
      <c r="AP50">
        <v>0.1077490834299917</v>
      </c>
      <c r="AQ50">
        <v>0</v>
      </c>
      <c r="AR50">
        <v>1.857361135688405</v>
      </c>
      <c r="AS50">
        <v>10.409801573892359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899.32300816624411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430.91295385187118</v>
      </c>
      <c r="L51">
        <v>1.9199622085331167</v>
      </c>
      <c r="M51">
        <v>58.409168244927017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17.826820463054183</v>
      </c>
      <c r="S51">
        <v>4.5895347168587897</v>
      </c>
      <c r="T51">
        <v>0</v>
      </c>
      <c r="U51">
        <v>58.960548782451205</v>
      </c>
      <c r="V51">
        <v>7.6304216925734032</v>
      </c>
      <c r="W51">
        <v>14.63167682983193</v>
      </c>
      <c r="X51">
        <v>62.040422500920293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0.99617179974182435</v>
      </c>
      <c r="AM51">
        <v>0</v>
      </c>
      <c r="AN51">
        <v>0</v>
      </c>
      <c r="AO51">
        <v>0</v>
      </c>
      <c r="AP51">
        <v>0.1077490834299917</v>
      </c>
      <c r="AQ51">
        <v>0</v>
      </c>
      <c r="AR51">
        <v>1.857361135688405</v>
      </c>
      <c r="AS51">
        <v>2.2630002848647042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834.08856890144648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383.03743926828412</v>
      </c>
      <c r="L52">
        <v>1.91995657633766</v>
      </c>
      <c r="M52">
        <v>58.409168244927017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17.826820463054183</v>
      </c>
      <c r="S52">
        <v>4.5895347168587897</v>
      </c>
      <c r="T52">
        <v>0</v>
      </c>
      <c r="U52">
        <v>58.960548782451205</v>
      </c>
      <c r="V52">
        <v>7.6304216925734032</v>
      </c>
      <c r="W52">
        <v>14.63167682983193</v>
      </c>
      <c r="X52">
        <v>62.040422500920293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0.99617179974182435</v>
      </c>
      <c r="AM52">
        <v>0</v>
      </c>
      <c r="AN52">
        <v>0</v>
      </c>
      <c r="AO52">
        <v>0</v>
      </c>
      <c r="AP52">
        <v>0.1077490834299917</v>
      </c>
      <c r="AQ52">
        <v>0</v>
      </c>
      <c r="AR52">
        <v>1.857361135688405</v>
      </c>
      <c r="AS52">
        <v>2.2630002848647042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786.21304868566392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383.03743926828412</v>
      </c>
      <c r="L53">
        <v>1.91995657633766</v>
      </c>
      <c r="M53">
        <v>58.409168244927017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17.826820463054183</v>
      </c>
      <c r="S53">
        <v>4.5895347168587897</v>
      </c>
      <c r="T53">
        <v>0</v>
      </c>
      <c r="U53">
        <v>58.960548782451205</v>
      </c>
      <c r="V53">
        <v>7.6304216925734032</v>
      </c>
      <c r="W53">
        <v>14.63167682983193</v>
      </c>
      <c r="X53">
        <v>62.040422500920293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0.99617179974182435</v>
      </c>
      <c r="AM53">
        <v>0</v>
      </c>
      <c r="AN53">
        <v>0</v>
      </c>
      <c r="AO53">
        <v>0</v>
      </c>
      <c r="AP53">
        <v>0.1077490834299917</v>
      </c>
      <c r="AQ53">
        <v>0</v>
      </c>
      <c r="AR53">
        <v>1.857361135688405</v>
      </c>
      <c r="AS53">
        <v>2.2630002848647042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786.21304868566392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383.03743926828412</v>
      </c>
      <c r="L54">
        <v>1.9199158522392938</v>
      </c>
      <c r="M54">
        <v>58.409168244927017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17.826820463054183</v>
      </c>
      <c r="S54">
        <v>4.5895347168587897</v>
      </c>
      <c r="T54">
        <v>0</v>
      </c>
      <c r="U54">
        <v>58.960548782451205</v>
      </c>
      <c r="V54">
        <v>7.6304216925734032</v>
      </c>
      <c r="W54">
        <v>14.63167682983193</v>
      </c>
      <c r="X54">
        <v>62.040422500920293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0.99617179974182435</v>
      </c>
      <c r="AM54">
        <v>0</v>
      </c>
      <c r="AN54">
        <v>0</v>
      </c>
      <c r="AO54">
        <v>0</v>
      </c>
      <c r="AP54">
        <v>0.1077490834299917</v>
      </c>
      <c r="AQ54">
        <v>0</v>
      </c>
      <c r="AR54">
        <v>1.857361135688405</v>
      </c>
      <c r="AS54">
        <v>2.2630002848647042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786.21300796156561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335.15749797719519</v>
      </c>
      <c r="L55">
        <v>1.9199463540746688</v>
      </c>
      <c r="M55">
        <v>58.409168244927017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17.827097955739156</v>
      </c>
      <c r="S55">
        <v>4.6307966759061836</v>
      </c>
      <c r="T55">
        <v>0</v>
      </c>
      <c r="U55">
        <v>58.960548782451205</v>
      </c>
      <c r="V55">
        <v>7.9685011641791039</v>
      </c>
      <c r="W55">
        <v>14.63167682983193</v>
      </c>
      <c r="X55">
        <v>62.040422500920293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0.99617179974182435</v>
      </c>
      <c r="AM55">
        <v>0</v>
      </c>
      <c r="AN55">
        <v>0</v>
      </c>
      <c r="AO55">
        <v>0</v>
      </c>
      <c r="AP55">
        <v>0.1077490834299917</v>
      </c>
      <c r="AQ55">
        <v>0</v>
      </c>
      <c r="AR55">
        <v>1.857361135688405</v>
      </c>
      <c r="AS55">
        <v>2.2630002848647042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738.71271609565008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287.27757219240954</v>
      </c>
      <c r="L56">
        <v>1.9199463540746688</v>
      </c>
      <c r="M56">
        <v>58.409168244927017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17.827097955739156</v>
      </c>
      <c r="S56">
        <v>4.5893675780409042</v>
      </c>
      <c r="T56">
        <v>0</v>
      </c>
      <c r="U56">
        <v>58.960548782451205</v>
      </c>
      <c r="V56">
        <v>7.6272420081490102</v>
      </c>
      <c r="W56">
        <v>14.63167682983193</v>
      </c>
      <c r="X56">
        <v>62.040422500920293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0.99617179974182435</v>
      </c>
      <c r="AM56">
        <v>0</v>
      </c>
      <c r="AN56">
        <v>0</v>
      </c>
      <c r="AO56">
        <v>0</v>
      </c>
      <c r="AP56">
        <v>0.1077490834299917</v>
      </c>
      <c r="AQ56">
        <v>0</v>
      </c>
      <c r="AR56">
        <v>1.857361135688405</v>
      </c>
      <c r="AS56">
        <v>2.2630002848647042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690.45010205696906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287.27757219240954</v>
      </c>
      <c r="L57">
        <v>1.9199463540746688</v>
      </c>
      <c r="M57">
        <v>58.409168244927017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17.827097955739156</v>
      </c>
      <c r="S57">
        <v>4.5893675780409042</v>
      </c>
      <c r="T57">
        <v>0</v>
      </c>
      <c r="U57">
        <v>58.960548782451205</v>
      </c>
      <c r="V57">
        <v>7.6272420081490102</v>
      </c>
      <c r="W57">
        <v>14.63167682983193</v>
      </c>
      <c r="X57">
        <v>62.040422500920293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0.99617179974182435</v>
      </c>
      <c r="AM57">
        <v>0</v>
      </c>
      <c r="AN57">
        <v>0</v>
      </c>
      <c r="AO57">
        <v>0</v>
      </c>
      <c r="AP57">
        <v>2.639853642004971</v>
      </c>
      <c r="AQ57">
        <v>0</v>
      </c>
      <c r="AR57">
        <v>1.857361135688405</v>
      </c>
      <c r="AS57">
        <v>2.2630002848647042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692.98220661554399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287.27757219240954</v>
      </c>
      <c r="L58">
        <v>1.9199463540746688</v>
      </c>
      <c r="M58">
        <v>58.409168244927017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17.823177699070765</v>
      </c>
      <c r="S58">
        <v>4.5893675780409042</v>
      </c>
      <c r="T58">
        <v>0</v>
      </c>
      <c r="U58">
        <v>58.960548782451205</v>
      </c>
      <c r="V58">
        <v>7.6272420081490102</v>
      </c>
      <c r="W58">
        <v>14.63167682983193</v>
      </c>
      <c r="X58">
        <v>62.040422500920293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0.99617179974182435</v>
      </c>
      <c r="AM58">
        <v>0</v>
      </c>
      <c r="AN58">
        <v>0</v>
      </c>
      <c r="AO58">
        <v>0</v>
      </c>
      <c r="AP58">
        <v>2.639853642004971</v>
      </c>
      <c r="AQ58">
        <v>0</v>
      </c>
      <c r="AR58">
        <v>1.857361135688405</v>
      </c>
      <c r="AS58">
        <v>2.2630002848647042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692.97828635887561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335.15749797719519</v>
      </c>
      <c r="L59">
        <v>1.9199394401622716</v>
      </c>
      <c r="M59">
        <v>58.409168244927017</v>
      </c>
      <c r="N59">
        <v>49.682854919989389</v>
      </c>
      <c r="O59">
        <v>70.181304985306539</v>
      </c>
      <c r="P59">
        <v>23.342746347244564</v>
      </c>
      <c r="Q59">
        <v>0</v>
      </c>
      <c r="R59">
        <v>17.823177699070765</v>
      </c>
      <c r="S59">
        <v>4.5893675780409042</v>
      </c>
      <c r="T59">
        <v>0</v>
      </c>
      <c r="U59">
        <v>58.960548782451205</v>
      </c>
      <c r="V59">
        <v>7.3867356910828024</v>
      </c>
      <c r="W59">
        <v>14.63167682983193</v>
      </c>
      <c r="X59">
        <v>62.040422500920293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0.83014329079173821</v>
      </c>
      <c r="AM59">
        <v>0</v>
      </c>
      <c r="AN59">
        <v>0</v>
      </c>
      <c r="AO59">
        <v>0</v>
      </c>
      <c r="AP59">
        <v>2.639853642004971</v>
      </c>
      <c r="AQ59">
        <v>0</v>
      </c>
      <c r="AR59">
        <v>1.857361135688405</v>
      </c>
      <c r="AS59">
        <v>2.2630002848647042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740.45167040373269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354.30912245201233</v>
      </c>
      <c r="L60">
        <v>1.9198970125493005</v>
      </c>
      <c r="M60">
        <v>58.409168244927017</v>
      </c>
      <c r="N60">
        <v>49.682854919989389</v>
      </c>
      <c r="O60">
        <v>70.181304985306539</v>
      </c>
      <c r="P60">
        <v>23.342746347244564</v>
      </c>
      <c r="Q60">
        <v>0</v>
      </c>
      <c r="R60">
        <v>17.763357196702341</v>
      </c>
      <c r="S60">
        <v>4.5893675780409042</v>
      </c>
      <c r="T60">
        <v>0</v>
      </c>
      <c r="U60">
        <v>58.960548782451205</v>
      </c>
      <c r="V60">
        <v>7.6233653708558213</v>
      </c>
      <c r="W60">
        <v>14.63167682983193</v>
      </c>
      <c r="X60">
        <v>62.040422500920293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0.83014329079173821</v>
      </c>
      <c r="AM60">
        <v>0</v>
      </c>
      <c r="AN60">
        <v>0</v>
      </c>
      <c r="AO60">
        <v>0</v>
      </c>
      <c r="AP60">
        <v>2.639853642004971</v>
      </c>
      <c r="AQ60">
        <v>0</v>
      </c>
      <c r="AR60">
        <v>1.857361135688405</v>
      </c>
      <c r="AS60">
        <v>2.2630002848647042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759.7800616283414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373.46077897793816</v>
      </c>
      <c r="L61">
        <v>1.9199135103884371</v>
      </c>
      <c r="M61">
        <v>58.409168244927017</v>
      </c>
      <c r="N61">
        <v>49.682854919989389</v>
      </c>
      <c r="O61">
        <v>70.181304985306539</v>
      </c>
      <c r="P61">
        <v>23.342746347244564</v>
      </c>
      <c r="Q61">
        <v>0</v>
      </c>
      <c r="R61">
        <v>17.826820463054183</v>
      </c>
      <c r="S61">
        <v>4.5893675780409042</v>
      </c>
      <c r="T61">
        <v>0</v>
      </c>
      <c r="U61">
        <v>58.960548782451205</v>
      </c>
      <c r="V61">
        <v>7.6304216925734032</v>
      </c>
      <c r="W61">
        <v>14.63167682983193</v>
      </c>
      <c r="X61">
        <v>62.040422500920293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0.83014329079173821</v>
      </c>
      <c r="AM61">
        <v>0</v>
      </c>
      <c r="AN61">
        <v>0</v>
      </c>
      <c r="AO61">
        <v>0</v>
      </c>
      <c r="AP61">
        <v>0.1077490834299917</v>
      </c>
      <c r="AQ61">
        <v>0</v>
      </c>
      <c r="AR61">
        <v>1.857361135688405</v>
      </c>
      <c r="AS61">
        <v>2.2630002848647042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776.47014968160079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392.6124636195687</v>
      </c>
      <c r="L62">
        <v>1.919930792101622</v>
      </c>
      <c r="M62">
        <v>58.409168244927017</v>
      </c>
      <c r="N62">
        <v>49.682854919989389</v>
      </c>
      <c r="O62">
        <v>70.181304985306539</v>
      </c>
      <c r="P62">
        <v>23.342746347244564</v>
      </c>
      <c r="Q62">
        <v>0</v>
      </c>
      <c r="R62">
        <v>17.826820463054183</v>
      </c>
      <c r="S62">
        <v>4.5893675780409042</v>
      </c>
      <c r="T62">
        <v>0</v>
      </c>
      <c r="U62">
        <v>58.960548782451205</v>
      </c>
      <c r="V62">
        <v>7.6304216925734032</v>
      </c>
      <c r="W62">
        <v>14.63167682983193</v>
      </c>
      <c r="X62">
        <v>62.040422500920293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0.83014329079173821</v>
      </c>
      <c r="AM62">
        <v>0</v>
      </c>
      <c r="AN62">
        <v>0</v>
      </c>
      <c r="AO62">
        <v>0</v>
      </c>
      <c r="AP62">
        <v>0.1077490834299917</v>
      </c>
      <c r="AQ62">
        <v>0</v>
      </c>
      <c r="AR62">
        <v>1.857361135688405</v>
      </c>
      <c r="AS62">
        <v>2.2630002848647042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795.6218516049446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416.55248661285401</v>
      </c>
      <c r="L63">
        <v>1.919930792101622</v>
      </c>
      <c r="M63">
        <v>58.409168244927017</v>
      </c>
      <c r="N63">
        <v>49.682854919989389</v>
      </c>
      <c r="O63">
        <v>70.181304985306539</v>
      </c>
      <c r="P63">
        <v>23.342746347244564</v>
      </c>
      <c r="Q63">
        <v>0</v>
      </c>
      <c r="R63">
        <v>17.826820463054183</v>
      </c>
      <c r="S63">
        <v>4.5893675780409042</v>
      </c>
      <c r="T63">
        <v>0</v>
      </c>
      <c r="U63">
        <v>58.960548782451205</v>
      </c>
      <c r="V63">
        <v>7.6304216925734032</v>
      </c>
      <c r="W63">
        <v>14.63167682983193</v>
      </c>
      <c r="X63">
        <v>62.040422500920293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0.99617179974182435</v>
      </c>
      <c r="AM63">
        <v>0</v>
      </c>
      <c r="AN63">
        <v>0</v>
      </c>
      <c r="AO63">
        <v>0</v>
      </c>
      <c r="AP63">
        <v>0.1077490834299917</v>
      </c>
      <c r="AQ63">
        <v>0</v>
      </c>
      <c r="AR63">
        <v>1.857361135688405</v>
      </c>
      <c r="AS63">
        <v>2.2630002848647042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819.72790310717994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440.49250747162495</v>
      </c>
      <c r="L64">
        <v>1.9199597831284725</v>
      </c>
      <c r="M64">
        <v>58.409168244927017</v>
      </c>
      <c r="N64">
        <v>49.682854919989389</v>
      </c>
      <c r="O64">
        <v>70.181304985306539</v>
      </c>
      <c r="P64">
        <v>23.342746347244564</v>
      </c>
      <c r="Q64">
        <v>0</v>
      </c>
      <c r="R64">
        <v>17.826820463054183</v>
      </c>
      <c r="S64">
        <v>4.5893675780409042</v>
      </c>
      <c r="T64">
        <v>0</v>
      </c>
      <c r="U64">
        <v>58.960548782451205</v>
      </c>
      <c r="V64">
        <v>7.6304216925734032</v>
      </c>
      <c r="W64">
        <v>14.63167682983193</v>
      </c>
      <c r="X64">
        <v>62.040422500920293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0.99617179974182435</v>
      </c>
      <c r="AM64">
        <v>0</v>
      </c>
      <c r="AN64">
        <v>0</v>
      </c>
      <c r="AO64">
        <v>0</v>
      </c>
      <c r="AP64">
        <v>0.1077490834299917</v>
      </c>
      <c r="AQ64">
        <v>0</v>
      </c>
      <c r="AR64">
        <v>1.857361135688405</v>
      </c>
      <c r="AS64">
        <v>2.2630002848647042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843.66795295697773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459.64424135018322</v>
      </c>
      <c r="L65">
        <v>1.9199597831284725</v>
      </c>
      <c r="M65">
        <v>58.409168244927017</v>
      </c>
      <c r="N65">
        <v>49.682854919989389</v>
      </c>
      <c r="O65">
        <v>70.181304985306539</v>
      </c>
      <c r="P65">
        <v>23.342746347244564</v>
      </c>
      <c r="Q65">
        <v>0</v>
      </c>
      <c r="R65">
        <v>17.826820463054183</v>
      </c>
      <c r="S65">
        <v>4.5893675780409042</v>
      </c>
      <c r="T65">
        <v>0</v>
      </c>
      <c r="U65">
        <v>58.960548782451205</v>
      </c>
      <c r="V65">
        <v>7.6304216925734032</v>
      </c>
      <c r="W65">
        <v>14.63167682983193</v>
      </c>
      <c r="X65">
        <v>62.040422500920293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0.99617179974182435</v>
      </c>
      <c r="AM65">
        <v>0</v>
      </c>
      <c r="AN65">
        <v>0</v>
      </c>
      <c r="AO65">
        <v>0</v>
      </c>
      <c r="AP65">
        <v>0.1077490834299917</v>
      </c>
      <c r="AQ65">
        <v>10.329143101269841</v>
      </c>
      <c r="AR65">
        <v>2.7860412643115935</v>
      </c>
      <c r="AS65">
        <v>2.2630002848647042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874.07751006542912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487.9943366425224</v>
      </c>
      <c r="L66">
        <v>1.9199476953649168</v>
      </c>
      <c r="M66">
        <v>58.409168244927017</v>
      </c>
      <c r="N66">
        <v>49.682854919989389</v>
      </c>
      <c r="O66">
        <v>70.181304985306539</v>
      </c>
      <c r="P66">
        <v>23.342746347244564</v>
      </c>
      <c r="Q66">
        <v>0</v>
      </c>
      <c r="R66">
        <v>17.826820463054183</v>
      </c>
      <c r="S66">
        <v>4.5864807842031032</v>
      </c>
      <c r="T66">
        <v>0</v>
      </c>
      <c r="U66">
        <v>58.960548782451205</v>
      </c>
      <c r="V66">
        <v>7.6304216925734032</v>
      </c>
      <c r="W66">
        <v>14.63167682983193</v>
      </c>
      <c r="X66">
        <v>62.040422500920293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0.99617179974182435</v>
      </c>
      <c r="AM66">
        <v>0</v>
      </c>
      <c r="AN66">
        <v>0</v>
      </c>
      <c r="AO66">
        <v>0</v>
      </c>
      <c r="AP66">
        <v>0.1077490834299917</v>
      </c>
      <c r="AQ66">
        <v>10.329143101269841</v>
      </c>
      <c r="AR66">
        <v>2.7860412643115935</v>
      </c>
      <c r="AS66">
        <v>2.2630002848647042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902.42470647616688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522.83000000000004</v>
      </c>
      <c r="L67">
        <v>9.99</v>
      </c>
      <c r="M67">
        <v>58.409168244927017</v>
      </c>
      <c r="N67">
        <v>49.682854919989389</v>
      </c>
      <c r="O67">
        <v>70.181304985306539</v>
      </c>
      <c r="P67">
        <v>23.342746347244564</v>
      </c>
      <c r="Q67">
        <v>0</v>
      </c>
      <c r="R67">
        <v>17.827701862315269</v>
      </c>
      <c r="S67">
        <v>11.100690797872341</v>
      </c>
      <c r="T67">
        <v>0</v>
      </c>
      <c r="U67">
        <v>58.960548782451205</v>
      </c>
      <c r="V67">
        <v>12.00738042361424</v>
      </c>
      <c r="W67">
        <v>14.63167682983193</v>
      </c>
      <c r="X67">
        <v>62.040422500920293</v>
      </c>
      <c r="Y67">
        <v>0</v>
      </c>
      <c r="Z67">
        <v>2.7423909325454536</v>
      </c>
      <c r="AA67">
        <v>0</v>
      </c>
      <c r="AB67">
        <v>0</v>
      </c>
      <c r="AC67">
        <v>0</v>
      </c>
      <c r="AD67">
        <v>0</v>
      </c>
      <c r="AE67">
        <v>6.9307201570537806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0.99617179974182435</v>
      </c>
      <c r="AM67">
        <v>0</v>
      </c>
      <c r="AN67">
        <v>0</v>
      </c>
      <c r="AO67">
        <v>0</v>
      </c>
      <c r="AP67">
        <v>0.1077490834299917</v>
      </c>
      <c r="AQ67">
        <v>20.658285509365083</v>
      </c>
      <c r="AR67">
        <v>1.857361135688405</v>
      </c>
      <c r="AS67">
        <v>2.2630002848647042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975.29604565132206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522.83000000000004</v>
      </c>
      <c r="L68">
        <v>5.9100362279300676</v>
      </c>
      <c r="M68">
        <v>58.409168244927017</v>
      </c>
      <c r="N68">
        <v>49.682854919989389</v>
      </c>
      <c r="O68">
        <v>70.181304985306539</v>
      </c>
      <c r="P68">
        <v>23.342746347244564</v>
      </c>
      <c r="Q68">
        <v>0</v>
      </c>
      <c r="R68">
        <v>17.827701862315269</v>
      </c>
      <c r="S68">
        <v>11.095100449275362</v>
      </c>
      <c r="T68">
        <v>0</v>
      </c>
      <c r="U68">
        <v>58.960548782451205</v>
      </c>
      <c r="V68">
        <v>8.2647300601626021</v>
      </c>
      <c r="W68">
        <v>14.63167682983193</v>
      </c>
      <c r="X68">
        <v>62.040422500920293</v>
      </c>
      <c r="Y68">
        <v>0</v>
      </c>
      <c r="Z68">
        <v>2.7423909325454536</v>
      </c>
      <c r="AA68">
        <v>0</v>
      </c>
      <c r="AB68">
        <v>5.5385207816954223</v>
      </c>
      <c r="AC68">
        <v>0</v>
      </c>
      <c r="AD68">
        <v>0</v>
      </c>
      <c r="AE68">
        <v>6.9307201570537806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0.99617179974182435</v>
      </c>
      <c r="AM68">
        <v>0</v>
      </c>
      <c r="AN68">
        <v>0</v>
      </c>
      <c r="AO68">
        <v>0</v>
      </c>
      <c r="AP68">
        <v>0.1077490834299917</v>
      </c>
      <c r="AQ68">
        <v>20.658285509365083</v>
      </c>
      <c r="AR68">
        <v>1.857361135688405</v>
      </c>
      <c r="AS68">
        <v>2.2630002848647042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973.00636194889898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520.82632081054771</v>
      </c>
      <c r="L69">
        <v>5.7500352471400813</v>
      </c>
      <c r="M69">
        <v>58.409168244927017</v>
      </c>
      <c r="N69">
        <v>49.682854919989389</v>
      </c>
      <c r="O69">
        <v>70.181304985306539</v>
      </c>
      <c r="P69">
        <v>23.342746347244564</v>
      </c>
      <c r="Q69">
        <v>0</v>
      </c>
      <c r="R69">
        <v>17.827701862315269</v>
      </c>
      <c r="S69">
        <v>11.096118512658226</v>
      </c>
      <c r="T69">
        <v>0</v>
      </c>
      <c r="U69">
        <v>58.960548782451205</v>
      </c>
      <c r="V69">
        <v>7.7165596129766634</v>
      </c>
      <c r="W69">
        <v>14.63167682983193</v>
      </c>
      <c r="X69">
        <v>62.040422500920293</v>
      </c>
      <c r="Y69">
        <v>0</v>
      </c>
      <c r="Z69">
        <v>2.7423909325454536</v>
      </c>
      <c r="AA69">
        <v>0</v>
      </c>
      <c r="AB69">
        <v>5.5385207816954223</v>
      </c>
      <c r="AC69">
        <v>0</v>
      </c>
      <c r="AD69">
        <v>0</v>
      </c>
      <c r="AE69">
        <v>13.861439874902574</v>
      </c>
      <c r="AF69">
        <v>5.8906761227180535</v>
      </c>
      <c r="AG69">
        <v>0</v>
      </c>
      <c r="AH69">
        <v>9.5588398958394922</v>
      </c>
      <c r="AI69">
        <v>0</v>
      </c>
      <c r="AJ69">
        <v>0</v>
      </c>
      <c r="AK69">
        <v>22.845194931442087</v>
      </c>
      <c r="AL69">
        <v>0.99617179974182435</v>
      </c>
      <c r="AM69">
        <v>0</v>
      </c>
      <c r="AN69">
        <v>0</v>
      </c>
      <c r="AO69">
        <v>0</v>
      </c>
      <c r="AP69">
        <v>0.1077490834299917</v>
      </c>
      <c r="AQ69">
        <v>20.658285509365083</v>
      </c>
      <c r="AR69">
        <v>1.857361135688405</v>
      </c>
      <c r="AS69">
        <v>2.2630002848647042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986.78508900854183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503.12055878529702</v>
      </c>
      <c r="L70">
        <v>5.7500352471400813</v>
      </c>
      <c r="M70">
        <v>58.409168244927017</v>
      </c>
      <c r="N70">
        <v>49.682854919989389</v>
      </c>
      <c r="O70">
        <v>70.181304985306539</v>
      </c>
      <c r="P70">
        <v>23.342746347244564</v>
      </c>
      <c r="Q70">
        <v>0</v>
      </c>
      <c r="R70">
        <v>17.827701862315269</v>
      </c>
      <c r="S70">
        <v>11.096118512658226</v>
      </c>
      <c r="T70">
        <v>0</v>
      </c>
      <c r="U70">
        <v>58.960548782451205</v>
      </c>
      <c r="V70">
        <v>7.6305301905584342</v>
      </c>
      <c r="W70">
        <v>14.63167682983193</v>
      </c>
      <c r="X70">
        <v>62.040422500920293</v>
      </c>
      <c r="Y70">
        <v>0</v>
      </c>
      <c r="Z70">
        <v>0.92523311999999991</v>
      </c>
      <c r="AA70">
        <v>0</v>
      </c>
      <c r="AB70">
        <v>5.5385207816954223</v>
      </c>
      <c r="AC70">
        <v>0</v>
      </c>
      <c r="AD70">
        <v>0</v>
      </c>
      <c r="AE70">
        <v>13.861439874902574</v>
      </c>
      <c r="AF70">
        <v>5.8906761227180535</v>
      </c>
      <c r="AG70">
        <v>0</v>
      </c>
      <c r="AH70">
        <v>19.675278745343185</v>
      </c>
      <c r="AI70">
        <v>0</v>
      </c>
      <c r="AJ70">
        <v>0</v>
      </c>
      <c r="AK70">
        <v>22.845194931442087</v>
      </c>
      <c r="AL70">
        <v>0.99617179974182435</v>
      </c>
      <c r="AM70">
        <v>0</v>
      </c>
      <c r="AN70">
        <v>0</v>
      </c>
      <c r="AO70">
        <v>0</v>
      </c>
      <c r="AP70">
        <v>0.1077490834299917</v>
      </c>
      <c r="AQ70">
        <v>30.987428610634922</v>
      </c>
      <c r="AR70">
        <v>1.857361135688405</v>
      </c>
      <c r="AS70">
        <v>2.2630002848647042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987.62172169910104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487.81438356842881</v>
      </c>
      <c r="L71">
        <v>5.7500352471400813</v>
      </c>
      <c r="M71">
        <v>58.409168244927017</v>
      </c>
      <c r="N71">
        <v>49.682854919989389</v>
      </c>
      <c r="O71">
        <v>70.181304985306539</v>
      </c>
      <c r="P71">
        <v>23.342746347244564</v>
      </c>
      <c r="Q71">
        <v>0</v>
      </c>
      <c r="R71">
        <v>17.827701862315269</v>
      </c>
      <c r="S71">
        <v>11.096118512658226</v>
      </c>
      <c r="T71">
        <v>0</v>
      </c>
      <c r="U71">
        <v>58.960548782451205</v>
      </c>
      <c r="V71">
        <v>7.630531947610824</v>
      </c>
      <c r="W71">
        <v>14.63167682983193</v>
      </c>
      <c r="X71">
        <v>62.040422500920293</v>
      </c>
      <c r="Y71">
        <v>0</v>
      </c>
      <c r="Z71">
        <v>0.92523311999999991</v>
      </c>
      <c r="AA71">
        <v>0</v>
      </c>
      <c r="AB71">
        <v>5.5385207816954223</v>
      </c>
      <c r="AC71">
        <v>0</v>
      </c>
      <c r="AD71">
        <v>0</v>
      </c>
      <c r="AE71">
        <v>13.861439874902574</v>
      </c>
      <c r="AF71">
        <v>5.8906761227180535</v>
      </c>
      <c r="AG71">
        <v>0</v>
      </c>
      <c r="AH71">
        <v>29.512918118014781</v>
      </c>
      <c r="AI71">
        <v>0</v>
      </c>
      <c r="AJ71">
        <v>0</v>
      </c>
      <c r="AK71">
        <v>22.845194931442087</v>
      </c>
      <c r="AL71">
        <v>0.99617179974182435</v>
      </c>
      <c r="AM71">
        <v>0</v>
      </c>
      <c r="AN71">
        <v>0</v>
      </c>
      <c r="AO71">
        <v>0</v>
      </c>
      <c r="AP71">
        <v>2.639853642004971</v>
      </c>
      <c r="AQ71">
        <v>30.987428610634922</v>
      </c>
      <c r="AR71">
        <v>1.857361135688405</v>
      </c>
      <c r="AS71">
        <v>2.2630002848647042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984.68529217053162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487.81825611841435</v>
      </c>
      <c r="L72">
        <v>5.7500352471400813</v>
      </c>
      <c r="M72">
        <v>58.409168244927017</v>
      </c>
      <c r="N72">
        <v>49.682854919989389</v>
      </c>
      <c r="O72">
        <v>70.181304985306539</v>
      </c>
      <c r="P72">
        <v>23.342746347244564</v>
      </c>
      <c r="Q72">
        <v>0</v>
      </c>
      <c r="R72">
        <v>17.827701862315269</v>
      </c>
      <c r="S72">
        <v>11.096118512658226</v>
      </c>
      <c r="T72">
        <v>0</v>
      </c>
      <c r="U72">
        <v>58.960548782451205</v>
      </c>
      <c r="V72">
        <v>7.630531947610824</v>
      </c>
      <c r="W72">
        <v>14.63167682983193</v>
      </c>
      <c r="X72">
        <v>62.040422500920293</v>
      </c>
      <c r="Y72">
        <v>0</v>
      </c>
      <c r="Z72">
        <v>0.92523311999999991</v>
      </c>
      <c r="AA72">
        <v>0</v>
      </c>
      <c r="AB72">
        <v>5.5385207816954223</v>
      </c>
      <c r="AC72">
        <v>4.0704513507146221</v>
      </c>
      <c r="AD72">
        <v>0</v>
      </c>
      <c r="AE72">
        <v>13.861439874902574</v>
      </c>
      <c r="AF72">
        <v>5.8906761227180535</v>
      </c>
      <c r="AG72">
        <v>0</v>
      </c>
      <c r="AH72">
        <v>39.350557051488906</v>
      </c>
      <c r="AI72">
        <v>0</v>
      </c>
      <c r="AJ72">
        <v>0</v>
      </c>
      <c r="AK72">
        <v>22.845194931442087</v>
      </c>
      <c r="AL72">
        <v>0.99617179974182435</v>
      </c>
      <c r="AM72">
        <v>1.905968858964741</v>
      </c>
      <c r="AN72">
        <v>0</v>
      </c>
      <c r="AO72">
        <v>0</v>
      </c>
      <c r="AP72">
        <v>2.639853642004971</v>
      </c>
      <c r="AQ72">
        <v>30.987428610634922</v>
      </c>
      <c r="AR72">
        <v>1.857361135688405</v>
      </c>
      <c r="AS72">
        <v>2.2630002848647042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1000.5032238636707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487.82283933769673</v>
      </c>
      <c r="L73">
        <v>5.7500352471400813</v>
      </c>
      <c r="M73">
        <v>58.409168244927017</v>
      </c>
      <c r="N73">
        <v>49.682854919989389</v>
      </c>
      <c r="O73">
        <v>70.181304985306539</v>
      </c>
      <c r="P73">
        <v>23.342746347244564</v>
      </c>
      <c r="Q73">
        <v>0</v>
      </c>
      <c r="R73">
        <v>17.827701862315269</v>
      </c>
      <c r="S73">
        <v>11.096118512658226</v>
      </c>
      <c r="T73">
        <v>0</v>
      </c>
      <c r="U73">
        <v>58.960548782451205</v>
      </c>
      <c r="V73">
        <v>7.630531947610824</v>
      </c>
      <c r="W73">
        <v>14.63167682983193</v>
      </c>
      <c r="X73">
        <v>62.040422500920293</v>
      </c>
      <c r="Y73">
        <v>0</v>
      </c>
      <c r="Z73">
        <v>0.92523311999999991</v>
      </c>
      <c r="AA73">
        <v>2.9573562556962032</v>
      </c>
      <c r="AB73">
        <v>11.077042002550636</v>
      </c>
      <c r="AC73">
        <v>8.1409022622114016</v>
      </c>
      <c r="AD73">
        <v>3.3335972956850877</v>
      </c>
      <c r="AE73">
        <v>13.861439874902574</v>
      </c>
      <c r="AF73">
        <v>11.781352938640975</v>
      </c>
      <c r="AG73">
        <v>0</v>
      </c>
      <c r="AH73">
        <v>49.785623999999999</v>
      </c>
      <c r="AI73">
        <v>1.6061823043205024</v>
      </c>
      <c r="AJ73">
        <v>0</v>
      </c>
      <c r="AK73">
        <v>22.845194931442087</v>
      </c>
      <c r="AL73">
        <v>0.99617179974182435</v>
      </c>
      <c r="AM73">
        <v>4.4308166253563392</v>
      </c>
      <c r="AN73">
        <v>0</v>
      </c>
      <c r="AO73">
        <v>0</v>
      </c>
      <c r="AP73">
        <v>0.21549816685998341</v>
      </c>
      <c r="AQ73">
        <v>30.987428610634922</v>
      </c>
      <c r="AR73">
        <v>3.7147218321557953</v>
      </c>
      <c r="AS73">
        <v>2.2630002848647042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1036.2975118231552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487.81825611841435</v>
      </c>
      <c r="L74">
        <v>5.7500352471400813</v>
      </c>
      <c r="M74">
        <v>58.409168244927017</v>
      </c>
      <c r="N74">
        <v>49.682854919989389</v>
      </c>
      <c r="O74">
        <v>70.181304985306539</v>
      </c>
      <c r="P74">
        <v>23.342746347244564</v>
      </c>
      <c r="Q74">
        <v>0</v>
      </c>
      <c r="R74">
        <v>17.827701862315269</v>
      </c>
      <c r="S74">
        <v>11.096118512658226</v>
      </c>
      <c r="T74">
        <v>0</v>
      </c>
      <c r="U74">
        <v>58.960548782451205</v>
      </c>
      <c r="V74">
        <v>7.630531947610824</v>
      </c>
      <c r="W74">
        <v>14.63167682983193</v>
      </c>
      <c r="X74">
        <v>62.040422500920293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12.223671916522694</v>
      </c>
      <c r="AD74">
        <v>7.6850524959878896</v>
      </c>
      <c r="AE74">
        <v>20.792160031956357</v>
      </c>
      <c r="AF74">
        <v>17.67202906135903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0.99617179974182435</v>
      </c>
      <c r="AM74">
        <v>4.4308166253563392</v>
      </c>
      <c r="AN74">
        <v>0</v>
      </c>
      <c r="AO74">
        <v>0</v>
      </c>
      <c r="AP74">
        <v>0.21549816685998341</v>
      </c>
      <c r="AQ74">
        <v>30.987428610634922</v>
      </c>
      <c r="AR74">
        <v>4.6434023999999985</v>
      </c>
      <c r="AS74">
        <v>2.2630002848647042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1071.1980978324173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487.82283933769673</v>
      </c>
      <c r="L75">
        <v>5.7500352471400813</v>
      </c>
      <c r="M75">
        <v>58.409168244927017</v>
      </c>
      <c r="N75">
        <v>49.682854919989389</v>
      </c>
      <c r="O75">
        <v>70.181304985306539</v>
      </c>
      <c r="P75">
        <v>23.342746347244564</v>
      </c>
      <c r="Q75">
        <v>0</v>
      </c>
      <c r="R75">
        <v>17.827701862315269</v>
      </c>
      <c r="S75">
        <v>11.096118512658226</v>
      </c>
      <c r="T75">
        <v>0</v>
      </c>
      <c r="U75">
        <v>58.960548782451205</v>
      </c>
      <c r="V75">
        <v>7.630531947610824</v>
      </c>
      <c r="W75">
        <v>14.63167682983193</v>
      </c>
      <c r="X75">
        <v>62.040422500920293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12.223671916522694</v>
      </c>
      <c r="AD75">
        <v>11.527578743981833</v>
      </c>
      <c r="AE75">
        <v>20.792160031956357</v>
      </c>
      <c r="AF75">
        <v>17.67202906135903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11.622008309208258</v>
      </c>
      <c r="AM75">
        <v>4.4308166253563392</v>
      </c>
      <c r="AN75">
        <v>0</v>
      </c>
      <c r="AO75">
        <v>0</v>
      </c>
      <c r="AP75">
        <v>0.21549816685998341</v>
      </c>
      <c r="AQ75">
        <v>30.987428610634922</v>
      </c>
      <c r="AR75">
        <v>16.716248464311587</v>
      </c>
      <c r="AS75">
        <v>2.2630002848647042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1110.4398887259997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487.81825611841435</v>
      </c>
      <c r="L76">
        <v>5.7500352471400813</v>
      </c>
      <c r="M76">
        <v>58.409168244927017</v>
      </c>
      <c r="N76">
        <v>49.682854919989389</v>
      </c>
      <c r="O76">
        <v>70.181304985306539</v>
      </c>
      <c r="P76">
        <v>23.342746347244564</v>
      </c>
      <c r="Q76">
        <v>0</v>
      </c>
      <c r="R76">
        <v>17.827701862315269</v>
      </c>
      <c r="S76">
        <v>11.096118512658226</v>
      </c>
      <c r="T76">
        <v>0</v>
      </c>
      <c r="U76">
        <v>58.960548782451205</v>
      </c>
      <c r="V76">
        <v>7.630531947610824</v>
      </c>
      <c r="W76">
        <v>14.63167682983193</v>
      </c>
      <c r="X76">
        <v>62.040422500920293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12.223671916522694</v>
      </c>
      <c r="AD76">
        <v>15.370104991975779</v>
      </c>
      <c r="AE76">
        <v>20.792160031956357</v>
      </c>
      <c r="AF76">
        <v>17.67202906135903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50.638749690791727</v>
      </c>
      <c r="AM76">
        <v>4.4308166253563392</v>
      </c>
      <c r="AN76">
        <v>0</v>
      </c>
      <c r="AO76">
        <v>0</v>
      </c>
      <c r="AP76">
        <v>0.21549816685998341</v>
      </c>
      <c r="AQ76">
        <v>30.987428610634922</v>
      </c>
      <c r="AR76">
        <v>16.716248464311587</v>
      </c>
      <c r="AS76">
        <v>2.2630002848647042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1154.9560091362948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487.82283933769673</v>
      </c>
      <c r="L77">
        <v>5.7500352471400813</v>
      </c>
      <c r="M77">
        <v>58.409168244927017</v>
      </c>
      <c r="N77">
        <v>49.682854919989389</v>
      </c>
      <c r="O77">
        <v>70.181304985306539</v>
      </c>
      <c r="P77">
        <v>23.342746347244564</v>
      </c>
      <c r="Q77">
        <v>0</v>
      </c>
      <c r="R77">
        <v>17.827701862315269</v>
      </c>
      <c r="S77">
        <v>11.096118512658226</v>
      </c>
      <c r="T77">
        <v>0</v>
      </c>
      <c r="U77">
        <v>58.960548782451205</v>
      </c>
      <c r="V77">
        <v>7.630531947610824</v>
      </c>
      <c r="W77">
        <v>14.63167682983193</v>
      </c>
      <c r="X77">
        <v>62.040422500920293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12.223671916522694</v>
      </c>
      <c r="AD77">
        <v>15.370104991975779</v>
      </c>
      <c r="AE77">
        <v>20.792160031956357</v>
      </c>
      <c r="AF77">
        <v>17.67202906135903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50.638749690791727</v>
      </c>
      <c r="AM77">
        <v>4.4308166253563392</v>
      </c>
      <c r="AN77">
        <v>0</v>
      </c>
      <c r="AO77">
        <v>0</v>
      </c>
      <c r="AP77">
        <v>0.21549816685998341</v>
      </c>
      <c r="AQ77">
        <v>30.987428610634922</v>
      </c>
      <c r="AR77">
        <v>2.7860412643115935</v>
      </c>
      <c r="AS77">
        <v>2.2630002848647042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1141.0303851555771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487.81825611841435</v>
      </c>
      <c r="L78">
        <v>5.7500352471400813</v>
      </c>
      <c r="M78">
        <v>58.409168244927017</v>
      </c>
      <c r="N78">
        <v>49.682854919989389</v>
      </c>
      <c r="O78">
        <v>70.181304985306539</v>
      </c>
      <c r="P78">
        <v>23.342746347244564</v>
      </c>
      <c r="Q78">
        <v>0</v>
      </c>
      <c r="R78">
        <v>17.827701862315269</v>
      </c>
      <c r="S78">
        <v>11.096118512658226</v>
      </c>
      <c r="T78">
        <v>0</v>
      </c>
      <c r="U78">
        <v>58.960548782451205</v>
      </c>
      <c r="V78">
        <v>7.630531947610824</v>
      </c>
      <c r="W78">
        <v>14.63167682983193</v>
      </c>
      <c r="X78">
        <v>62.040422500920293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12.223671916522694</v>
      </c>
      <c r="AD78">
        <v>15.370104991975779</v>
      </c>
      <c r="AE78">
        <v>20.792160031956357</v>
      </c>
      <c r="AF78">
        <v>17.67202906135903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50.638749690791727</v>
      </c>
      <c r="AM78">
        <v>4.4308166253563392</v>
      </c>
      <c r="AN78">
        <v>0</v>
      </c>
      <c r="AO78">
        <v>0</v>
      </c>
      <c r="AP78">
        <v>0.21549816685998341</v>
      </c>
      <c r="AQ78">
        <v>30.987428610634922</v>
      </c>
      <c r="AR78">
        <v>1.857361135688405</v>
      </c>
      <c r="AS78">
        <v>2.2630002848647042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1136.8311848908397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488.01644478168942</v>
      </c>
      <c r="L79">
        <v>5.7500352471400813</v>
      </c>
      <c r="M79">
        <v>58.409168244927017</v>
      </c>
      <c r="N79">
        <v>49.682854919989389</v>
      </c>
      <c r="O79">
        <v>70.181304985306539</v>
      </c>
      <c r="P79">
        <v>23.342746347244564</v>
      </c>
      <c r="Q79">
        <v>0</v>
      </c>
      <c r="R79">
        <v>17.827701862315269</v>
      </c>
      <c r="S79">
        <v>11.096118512658226</v>
      </c>
      <c r="T79">
        <v>0</v>
      </c>
      <c r="U79">
        <v>58.960548782451205</v>
      </c>
      <c r="V79">
        <v>7.630531947610824</v>
      </c>
      <c r="W79">
        <v>14.63167682983193</v>
      </c>
      <c r="X79">
        <v>62.040422500920293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12.223671916522694</v>
      </c>
      <c r="AD79">
        <v>15.370104991975779</v>
      </c>
      <c r="AE79">
        <v>20.792160031956357</v>
      </c>
      <c r="AF79">
        <v>17.67202906135903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50.638749690791727</v>
      </c>
      <c r="AM79">
        <v>4.4308166253563392</v>
      </c>
      <c r="AN79">
        <v>0</v>
      </c>
      <c r="AO79">
        <v>0</v>
      </c>
      <c r="AP79">
        <v>0.21549816685998341</v>
      </c>
      <c r="AQ79">
        <v>30.987428610634922</v>
      </c>
      <c r="AR79">
        <v>1.857361135688405</v>
      </c>
      <c r="AS79">
        <v>2.2630002848647042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1129.0636737141147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487.93654748525387</v>
      </c>
      <c r="L80">
        <v>5.7500352471400813</v>
      </c>
      <c r="M80">
        <v>58.409168244927017</v>
      </c>
      <c r="N80">
        <v>49.682854919989389</v>
      </c>
      <c r="O80">
        <v>70.181304985306539</v>
      </c>
      <c r="P80">
        <v>23.342746347244564</v>
      </c>
      <c r="Q80">
        <v>0</v>
      </c>
      <c r="R80">
        <v>17.827701862315269</v>
      </c>
      <c r="S80">
        <v>11.096118512658226</v>
      </c>
      <c r="T80">
        <v>0</v>
      </c>
      <c r="U80">
        <v>58.960548782451205</v>
      </c>
      <c r="V80">
        <v>7.630531947610824</v>
      </c>
      <c r="W80">
        <v>14.63167682983193</v>
      </c>
      <c r="X80">
        <v>62.040422500920293</v>
      </c>
      <c r="Y80">
        <v>0</v>
      </c>
      <c r="Z80">
        <v>0.46261655999999995</v>
      </c>
      <c r="AA80">
        <v>5.9093955050632916</v>
      </c>
      <c r="AB80">
        <v>11.077042002550636</v>
      </c>
      <c r="AC80">
        <v>4.0704513507146221</v>
      </c>
      <c r="AD80">
        <v>7.1116739087055256</v>
      </c>
      <c r="AE80">
        <v>20.792160031956357</v>
      </c>
      <c r="AF80">
        <v>11.781352938640975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1.6602865815834764</v>
      </c>
      <c r="AM80">
        <v>1.9620267278319579</v>
      </c>
      <c r="AN80">
        <v>0</v>
      </c>
      <c r="AO80">
        <v>0</v>
      </c>
      <c r="AP80">
        <v>0.21549816685998341</v>
      </c>
      <c r="AQ80">
        <v>30.987428610634922</v>
      </c>
      <c r="AR80">
        <v>1.857361135688405</v>
      </c>
      <c r="AS80">
        <v>2.2630002848647042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1031.4418857579958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501.97910586642104</v>
      </c>
      <c r="L81">
        <v>5.7500352471400813</v>
      </c>
      <c r="M81">
        <v>58.409168244927017</v>
      </c>
      <c r="N81">
        <v>49.682854919989389</v>
      </c>
      <c r="O81">
        <v>70.181304985306539</v>
      </c>
      <c r="P81">
        <v>23.342746347244564</v>
      </c>
      <c r="Q81">
        <v>0</v>
      </c>
      <c r="R81">
        <v>22.58</v>
      </c>
      <c r="S81">
        <v>11.093307415784407</v>
      </c>
      <c r="T81">
        <v>0</v>
      </c>
      <c r="U81">
        <v>58.960548782451205</v>
      </c>
      <c r="V81">
        <v>7.630531947610824</v>
      </c>
      <c r="W81">
        <v>14.63167682983193</v>
      </c>
      <c r="X81">
        <v>62.720427131813686</v>
      </c>
      <c r="Y81">
        <v>0</v>
      </c>
      <c r="Z81">
        <v>2.7423909325454536</v>
      </c>
      <c r="AA81">
        <v>2.6582976</v>
      </c>
      <c r="AB81">
        <v>11.077042002550636</v>
      </c>
      <c r="AC81">
        <v>0</v>
      </c>
      <c r="AD81">
        <v>3.3335972956850877</v>
      </c>
      <c r="AE81">
        <v>13.861439874902574</v>
      </c>
      <c r="AF81">
        <v>5.8906761227180535</v>
      </c>
      <c r="AG81">
        <v>0</v>
      </c>
      <c r="AH81">
        <v>23.897099519999998</v>
      </c>
      <c r="AI81">
        <v>0</v>
      </c>
      <c r="AJ81">
        <v>0</v>
      </c>
      <c r="AK81">
        <v>22.845194931442087</v>
      </c>
      <c r="AL81">
        <v>1.6602865815834764</v>
      </c>
      <c r="AM81">
        <v>1.9620267278319579</v>
      </c>
      <c r="AN81">
        <v>0</v>
      </c>
      <c r="AO81">
        <v>0</v>
      </c>
      <c r="AP81">
        <v>0.21549816685998341</v>
      </c>
      <c r="AQ81">
        <v>30.987428610634922</v>
      </c>
      <c r="AR81">
        <v>1.857361135688405</v>
      </c>
      <c r="AS81">
        <v>2.2630002848647042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1012.2130475058279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509.71639337661105</v>
      </c>
      <c r="L82">
        <v>5.7500352471400813</v>
      </c>
      <c r="M82">
        <v>58.409168244927017</v>
      </c>
      <c r="N82">
        <v>49.682854919989389</v>
      </c>
      <c r="O82">
        <v>70.181304985306539</v>
      </c>
      <c r="P82">
        <v>23.342746347244564</v>
      </c>
      <c r="Q82">
        <v>0</v>
      </c>
      <c r="R82">
        <v>22.58</v>
      </c>
      <c r="S82">
        <v>11.093307415784407</v>
      </c>
      <c r="T82">
        <v>0</v>
      </c>
      <c r="U82">
        <v>58.960548782451205</v>
      </c>
      <c r="V82">
        <v>7.630531947610824</v>
      </c>
      <c r="W82">
        <v>14.63167682983193</v>
      </c>
      <c r="X82">
        <v>62.720427131813686</v>
      </c>
      <c r="Y82">
        <v>0</v>
      </c>
      <c r="Z82">
        <v>2.7423909325454536</v>
      </c>
      <c r="AA82">
        <v>0</v>
      </c>
      <c r="AB82">
        <v>11.077042002550636</v>
      </c>
      <c r="AC82">
        <v>0</v>
      </c>
      <c r="AD82">
        <v>0</v>
      </c>
      <c r="AE82">
        <v>13.861439874902574</v>
      </c>
      <c r="AF82">
        <v>5.8906761227180535</v>
      </c>
      <c r="AG82">
        <v>0</v>
      </c>
      <c r="AH82">
        <v>12.745119568321012</v>
      </c>
      <c r="AI82">
        <v>0</v>
      </c>
      <c r="AJ82">
        <v>0</v>
      </c>
      <c r="AK82">
        <v>22.845194931442087</v>
      </c>
      <c r="AL82">
        <v>1.6602865815834764</v>
      </c>
      <c r="AM82">
        <v>0</v>
      </c>
      <c r="AN82">
        <v>0</v>
      </c>
      <c r="AO82">
        <v>0</v>
      </c>
      <c r="AP82">
        <v>0.21549816685998341</v>
      </c>
      <c r="AQ82">
        <v>30.987428610634922</v>
      </c>
      <c r="AR82">
        <v>4.6434023999999985</v>
      </c>
      <c r="AS82">
        <v>2.2630002848647042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1003.6304747051336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488.00862824408392</v>
      </c>
      <c r="L83">
        <v>5.7498062727970822</v>
      </c>
      <c r="M83">
        <v>60.682821197167016</v>
      </c>
      <c r="N83">
        <v>49.682854919989389</v>
      </c>
      <c r="O83">
        <v>70.181304985306539</v>
      </c>
      <c r="P83">
        <v>23.342746347244564</v>
      </c>
      <c r="Q83">
        <v>0</v>
      </c>
      <c r="R83">
        <v>17.825011361174457</v>
      </c>
      <c r="S83">
        <v>11.093307415784407</v>
      </c>
      <c r="T83">
        <v>0</v>
      </c>
      <c r="U83">
        <v>58.960548782451205</v>
      </c>
      <c r="V83">
        <v>7.6304216925734032</v>
      </c>
      <c r="W83">
        <v>14.63167682983193</v>
      </c>
      <c r="X83">
        <v>62.041097487333609</v>
      </c>
      <c r="Y83">
        <v>0</v>
      </c>
      <c r="Z83">
        <v>2.7423909325454536</v>
      </c>
      <c r="AA83">
        <v>0</v>
      </c>
      <c r="AB83">
        <v>5.5385207816954223</v>
      </c>
      <c r="AC83">
        <v>0</v>
      </c>
      <c r="AD83">
        <v>0</v>
      </c>
      <c r="AE83">
        <v>13.861439874902574</v>
      </c>
      <c r="AF83">
        <v>5.8906761227180535</v>
      </c>
      <c r="AG83">
        <v>0</v>
      </c>
      <c r="AH83">
        <v>9.7579821283210126</v>
      </c>
      <c r="AI83">
        <v>0</v>
      </c>
      <c r="AJ83">
        <v>0</v>
      </c>
      <c r="AK83">
        <v>22.845194931442087</v>
      </c>
      <c r="AL83">
        <v>1.6602865815834764</v>
      </c>
      <c r="AM83">
        <v>0</v>
      </c>
      <c r="AN83">
        <v>0</v>
      </c>
      <c r="AO83">
        <v>0</v>
      </c>
      <c r="AP83">
        <v>0.21549816685998341</v>
      </c>
      <c r="AQ83">
        <v>30.987428610634922</v>
      </c>
      <c r="AR83">
        <v>16.716248464311587</v>
      </c>
      <c r="AS83">
        <v>2.2630002848647042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982.30889241561647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488.01161705283118</v>
      </c>
      <c r="L84">
        <v>5.7497964296524593</v>
      </c>
      <c r="M84">
        <v>61.069445448354145</v>
      </c>
      <c r="N84">
        <v>49.682854919989389</v>
      </c>
      <c r="O84">
        <v>70.181304985306539</v>
      </c>
      <c r="P84">
        <v>23.342746347244564</v>
      </c>
      <c r="Q84">
        <v>0</v>
      </c>
      <c r="R84">
        <v>17.825011361174457</v>
      </c>
      <c r="S84">
        <v>11.093307415784407</v>
      </c>
      <c r="T84">
        <v>0</v>
      </c>
      <c r="U84">
        <v>58.960548782451205</v>
      </c>
      <c r="V84">
        <v>7.6304216925734032</v>
      </c>
      <c r="W84">
        <v>14.63167682983193</v>
      </c>
      <c r="X84">
        <v>62.041097487333609</v>
      </c>
      <c r="Y84">
        <v>0</v>
      </c>
      <c r="Z84">
        <v>0</v>
      </c>
      <c r="AA84">
        <v>0</v>
      </c>
      <c r="AB84">
        <v>5.5385207816954223</v>
      </c>
      <c r="AC84">
        <v>0</v>
      </c>
      <c r="AD84">
        <v>0</v>
      </c>
      <c r="AE84">
        <v>13.861439874902574</v>
      </c>
      <c r="AF84">
        <v>5.8906761227180535</v>
      </c>
      <c r="AG84">
        <v>0</v>
      </c>
      <c r="AH84">
        <v>7.9656998399999983</v>
      </c>
      <c r="AI84">
        <v>0</v>
      </c>
      <c r="AJ84">
        <v>0</v>
      </c>
      <c r="AK84">
        <v>22.845194931442087</v>
      </c>
      <c r="AL84">
        <v>1.6602865815834764</v>
      </c>
      <c r="AM84">
        <v>0</v>
      </c>
      <c r="AN84">
        <v>0</v>
      </c>
      <c r="AO84">
        <v>0</v>
      </c>
      <c r="AP84">
        <v>0.21549816685998341</v>
      </c>
      <c r="AQ84">
        <v>30.987428610634922</v>
      </c>
      <c r="AR84">
        <v>16.716248464311587</v>
      </c>
      <c r="AS84">
        <v>2.2630002848647042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978.16382241153974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488.0022418153535</v>
      </c>
      <c r="L85">
        <v>5.7498973127380451</v>
      </c>
      <c r="M85">
        <v>61.069445448354145</v>
      </c>
      <c r="N85">
        <v>49.682854919989389</v>
      </c>
      <c r="O85">
        <v>70.181304985306539</v>
      </c>
      <c r="P85">
        <v>23.342746347244564</v>
      </c>
      <c r="Q85">
        <v>0</v>
      </c>
      <c r="R85">
        <v>17.825011361174457</v>
      </c>
      <c r="S85">
        <v>11.100147382937781</v>
      </c>
      <c r="T85">
        <v>0</v>
      </c>
      <c r="U85">
        <v>58.960548782451205</v>
      </c>
      <c r="V85">
        <v>7.6304216925734032</v>
      </c>
      <c r="W85">
        <v>14.63167682983193</v>
      </c>
      <c r="X85">
        <v>62.041097487333609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13.861439874902574</v>
      </c>
      <c r="AF85">
        <v>5.8906761227180535</v>
      </c>
      <c r="AG85">
        <v>0</v>
      </c>
      <c r="AH85">
        <v>0</v>
      </c>
      <c r="AI85">
        <v>0</v>
      </c>
      <c r="AJ85">
        <v>0</v>
      </c>
      <c r="AK85">
        <v>22.845194931442087</v>
      </c>
      <c r="AL85">
        <v>1.6602865815834764</v>
      </c>
      <c r="AM85">
        <v>0</v>
      </c>
      <c r="AN85">
        <v>0</v>
      </c>
      <c r="AO85">
        <v>0</v>
      </c>
      <c r="AP85">
        <v>0.21549816685998341</v>
      </c>
      <c r="AQ85">
        <v>30.987428610634922</v>
      </c>
      <c r="AR85">
        <v>3.7147218321557953</v>
      </c>
      <c r="AS85">
        <v>2.2630002848647042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951.65564077044985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488.0030829386983</v>
      </c>
      <c r="L86">
        <v>5.7498521270064034</v>
      </c>
      <c r="M86">
        <v>61.069445448354145</v>
      </c>
      <c r="N86">
        <v>49.682854919989389</v>
      </c>
      <c r="O86">
        <v>70.181304985306539</v>
      </c>
      <c r="P86">
        <v>23.342746347244564</v>
      </c>
      <c r="Q86">
        <v>0</v>
      </c>
      <c r="R86">
        <v>17.825011361174457</v>
      </c>
      <c r="S86">
        <v>11.100147382937781</v>
      </c>
      <c r="T86">
        <v>0</v>
      </c>
      <c r="U86">
        <v>58.960548782451205</v>
      </c>
      <c r="V86">
        <v>7.6304216925734032</v>
      </c>
      <c r="W86">
        <v>14.63167682983193</v>
      </c>
      <c r="X86">
        <v>62.041097487333609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0</v>
      </c>
      <c r="AI86">
        <v>0</v>
      </c>
      <c r="AJ86">
        <v>0</v>
      </c>
      <c r="AK86">
        <v>22.845194931442087</v>
      </c>
      <c r="AL86">
        <v>1.6602865815834764</v>
      </c>
      <c r="AM86">
        <v>0</v>
      </c>
      <c r="AN86">
        <v>0</v>
      </c>
      <c r="AO86">
        <v>0</v>
      </c>
      <c r="AP86">
        <v>0.21549816685998341</v>
      </c>
      <c r="AQ86">
        <v>20.658285509365083</v>
      </c>
      <c r="AR86">
        <v>2.7860412643115935</v>
      </c>
      <c r="AS86">
        <v>2.2630002848647042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933.46789332110029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488.0030829386983</v>
      </c>
      <c r="L87">
        <v>1.9199463540746688</v>
      </c>
      <c r="M87">
        <v>61.069445448354145</v>
      </c>
      <c r="N87">
        <v>49.682854919989389</v>
      </c>
      <c r="O87">
        <v>70.181304985306539</v>
      </c>
      <c r="P87">
        <v>23.342746347244564</v>
      </c>
      <c r="Q87">
        <v>0</v>
      </c>
      <c r="R87">
        <v>17.827033284317274</v>
      </c>
      <c r="S87">
        <v>4.5892267342888644</v>
      </c>
      <c r="T87">
        <v>0</v>
      </c>
      <c r="U87">
        <v>58.960548782451205</v>
      </c>
      <c r="V87">
        <v>7.9623639346689892</v>
      </c>
      <c r="W87">
        <v>14.629248828970958</v>
      </c>
      <c r="X87">
        <v>62.041097487333609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1.6602865815834764</v>
      </c>
      <c r="AM87">
        <v>0</v>
      </c>
      <c r="AN87">
        <v>0</v>
      </c>
      <c r="AO87">
        <v>0</v>
      </c>
      <c r="AP87">
        <v>0.21549816685998341</v>
      </c>
      <c r="AQ87">
        <v>20.658285509365083</v>
      </c>
      <c r="AR87">
        <v>2.7860412643115935</v>
      </c>
      <c r="AS87">
        <v>2.2630002848647042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923.45860306389727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488.0030829386983</v>
      </c>
      <c r="L88">
        <v>1.9199463540746688</v>
      </c>
      <c r="M88">
        <v>61.069445448354145</v>
      </c>
      <c r="N88">
        <v>49.682854919989389</v>
      </c>
      <c r="O88">
        <v>70.181304985306539</v>
      </c>
      <c r="P88">
        <v>23.342746347244564</v>
      </c>
      <c r="Q88">
        <v>0</v>
      </c>
      <c r="R88">
        <v>17.827033284317274</v>
      </c>
      <c r="S88">
        <v>4.5892267342888644</v>
      </c>
      <c r="T88">
        <v>0</v>
      </c>
      <c r="U88">
        <v>58.960548782451205</v>
      </c>
      <c r="V88">
        <v>7.6272420081490102</v>
      </c>
      <c r="W88">
        <v>14.629248828970958</v>
      </c>
      <c r="X88">
        <v>62.041097487333609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1.6602865815834764</v>
      </c>
      <c r="AM88">
        <v>0</v>
      </c>
      <c r="AN88">
        <v>0</v>
      </c>
      <c r="AO88">
        <v>0</v>
      </c>
      <c r="AP88">
        <v>0.21549816685998341</v>
      </c>
      <c r="AQ88">
        <v>10.329143101269841</v>
      </c>
      <c r="AR88">
        <v>2.7860412643115935</v>
      </c>
      <c r="AS88">
        <v>2.2630002848647042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912.794338729282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488.0030829386983</v>
      </c>
      <c r="L89">
        <v>1.9199463540746688</v>
      </c>
      <c r="M89">
        <v>61.069445448354145</v>
      </c>
      <c r="N89">
        <v>49.682854919989389</v>
      </c>
      <c r="O89">
        <v>70.181304985306539</v>
      </c>
      <c r="P89">
        <v>23.342746347244564</v>
      </c>
      <c r="Q89">
        <v>0</v>
      </c>
      <c r="R89">
        <v>17.827033284317274</v>
      </c>
      <c r="S89">
        <v>4.5892267342888644</v>
      </c>
      <c r="T89">
        <v>0</v>
      </c>
      <c r="U89">
        <v>58.960548782451205</v>
      </c>
      <c r="V89">
        <v>7.6272420081490102</v>
      </c>
      <c r="W89">
        <v>14.632863075268817</v>
      </c>
      <c r="X89">
        <v>62.040295476757457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1.6602865815834764</v>
      </c>
      <c r="AM89">
        <v>0</v>
      </c>
      <c r="AN89">
        <v>0</v>
      </c>
      <c r="AO89">
        <v>0</v>
      </c>
      <c r="AP89">
        <v>0.21549816685998341</v>
      </c>
      <c r="AQ89">
        <v>0</v>
      </c>
      <c r="AR89">
        <v>2.7860412643115935</v>
      </c>
      <c r="AS89">
        <v>2.2630002848647042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902.46800786373387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488.0030829386983</v>
      </c>
      <c r="L90">
        <v>1.9199463540746688</v>
      </c>
      <c r="M90">
        <v>61.069445448354145</v>
      </c>
      <c r="N90">
        <v>49.682854919989389</v>
      </c>
      <c r="O90">
        <v>70.181304985306539</v>
      </c>
      <c r="P90">
        <v>23.342746347244564</v>
      </c>
      <c r="Q90">
        <v>0</v>
      </c>
      <c r="R90">
        <v>17.827033284317274</v>
      </c>
      <c r="S90">
        <v>4.5892267342888644</v>
      </c>
      <c r="T90">
        <v>0</v>
      </c>
      <c r="U90">
        <v>58.960548782451205</v>
      </c>
      <c r="V90">
        <v>7.6272420081490102</v>
      </c>
      <c r="W90">
        <v>14.632863075268817</v>
      </c>
      <c r="X90">
        <v>62.040295476757457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1.6602865815834764</v>
      </c>
      <c r="AM90">
        <v>0</v>
      </c>
      <c r="AN90">
        <v>0</v>
      </c>
      <c r="AO90">
        <v>0</v>
      </c>
      <c r="AP90">
        <v>0.21549816685998341</v>
      </c>
      <c r="AQ90">
        <v>0</v>
      </c>
      <c r="AR90">
        <v>5.1077424643115918</v>
      </c>
      <c r="AS90">
        <v>2.2630002848647042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904.78970906373388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435.57028212655831</v>
      </c>
      <c r="L91">
        <v>1.9199463540746688</v>
      </c>
      <c r="M91">
        <v>61.069445448354145</v>
      </c>
      <c r="N91">
        <v>49.682854919989389</v>
      </c>
      <c r="O91">
        <v>70.181304985306539</v>
      </c>
      <c r="P91">
        <v>23.342746347244564</v>
      </c>
      <c r="Q91">
        <v>0</v>
      </c>
      <c r="R91">
        <v>17.827033284317274</v>
      </c>
      <c r="S91">
        <v>4.5892267342888644</v>
      </c>
      <c r="T91">
        <v>0</v>
      </c>
      <c r="U91">
        <v>58.960548782451205</v>
      </c>
      <c r="V91">
        <v>7.6272420081490102</v>
      </c>
      <c r="W91">
        <v>14.632863075268817</v>
      </c>
      <c r="X91">
        <v>62.040295476757457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1.6602865815834764</v>
      </c>
      <c r="AM91">
        <v>0</v>
      </c>
      <c r="AN91">
        <v>0</v>
      </c>
      <c r="AO91">
        <v>0</v>
      </c>
      <c r="AP91">
        <v>0.21549816685998341</v>
      </c>
      <c r="AQ91">
        <v>0</v>
      </c>
      <c r="AR91">
        <v>5.1077424643115918</v>
      </c>
      <c r="AS91">
        <v>2.2630002848647042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852.35690825159395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435.57028212655831</v>
      </c>
      <c r="L92">
        <v>1.9199463540746688</v>
      </c>
      <c r="M92">
        <v>61.069445448354145</v>
      </c>
      <c r="N92">
        <v>49.682854919989389</v>
      </c>
      <c r="O92">
        <v>70.181304985306539</v>
      </c>
      <c r="P92">
        <v>23.342746347244564</v>
      </c>
      <c r="Q92">
        <v>0</v>
      </c>
      <c r="R92">
        <v>17.827033284317274</v>
      </c>
      <c r="S92">
        <v>4.5892267342888644</v>
      </c>
      <c r="T92">
        <v>0</v>
      </c>
      <c r="U92">
        <v>58.960548782451205</v>
      </c>
      <c r="V92">
        <v>7.6272420081490102</v>
      </c>
      <c r="W92">
        <v>14.632863075268817</v>
      </c>
      <c r="X92">
        <v>62.040295476757457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1.6602865815834764</v>
      </c>
      <c r="AM92">
        <v>0</v>
      </c>
      <c r="AN92">
        <v>0</v>
      </c>
      <c r="AO92">
        <v>0</v>
      </c>
      <c r="AP92">
        <v>0.21549816685998341</v>
      </c>
      <c r="AQ92">
        <v>0</v>
      </c>
      <c r="AR92">
        <v>5.1077424643115918</v>
      </c>
      <c r="AS92">
        <v>2.2630002848647042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845.42618809454018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435.57028212655831</v>
      </c>
      <c r="L93">
        <v>1.9199463540746688</v>
      </c>
      <c r="M93">
        <v>61.069445448354145</v>
      </c>
      <c r="N93">
        <v>49.682854919989389</v>
      </c>
      <c r="O93">
        <v>70.181304985306539</v>
      </c>
      <c r="P93">
        <v>23.342746347244564</v>
      </c>
      <c r="Q93">
        <v>0</v>
      </c>
      <c r="R93">
        <v>17.827033284317274</v>
      </c>
      <c r="S93">
        <v>4.5892267342888644</v>
      </c>
      <c r="T93">
        <v>0</v>
      </c>
      <c r="U93">
        <v>58.960548782451205</v>
      </c>
      <c r="V93">
        <v>7.6272420081490102</v>
      </c>
      <c r="W93">
        <v>14.632863075268817</v>
      </c>
      <c r="X93">
        <v>62.040295476757457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1.6602865815834764</v>
      </c>
      <c r="AM93">
        <v>0</v>
      </c>
      <c r="AN93">
        <v>0</v>
      </c>
      <c r="AO93">
        <v>0</v>
      </c>
      <c r="AP93">
        <v>0.21549816685998341</v>
      </c>
      <c r="AQ93">
        <v>0</v>
      </c>
      <c r="AR93">
        <v>2.7860412643115935</v>
      </c>
      <c r="AS93">
        <v>2.2630002848647042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843.10448689454017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435.57028212655831</v>
      </c>
      <c r="L94">
        <v>1.9199463540746688</v>
      </c>
      <c r="M94">
        <v>61.069445448354145</v>
      </c>
      <c r="N94">
        <v>49.682854919989389</v>
      </c>
      <c r="O94">
        <v>70.181304985306539</v>
      </c>
      <c r="P94">
        <v>23.342746347244564</v>
      </c>
      <c r="Q94">
        <v>0</v>
      </c>
      <c r="R94">
        <v>17.827033284317274</v>
      </c>
      <c r="S94">
        <v>4.5892267342888644</v>
      </c>
      <c r="T94">
        <v>0</v>
      </c>
      <c r="U94">
        <v>58.960548782451205</v>
      </c>
      <c r="V94">
        <v>7.6272420081490102</v>
      </c>
      <c r="W94">
        <v>14.632863075268817</v>
      </c>
      <c r="X94">
        <v>62.040295476757457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1.6602865815834764</v>
      </c>
      <c r="AM94">
        <v>0</v>
      </c>
      <c r="AN94">
        <v>0</v>
      </c>
      <c r="AO94">
        <v>0</v>
      </c>
      <c r="AP94">
        <v>0.21549816685998341</v>
      </c>
      <c r="AQ94">
        <v>0</v>
      </c>
      <c r="AR94">
        <v>2.7860412643115935</v>
      </c>
      <c r="AS94">
        <v>2.2630002848647042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843.10448689454017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375.95838249864988</v>
      </c>
      <c r="L95">
        <v>1.9199463540746688</v>
      </c>
      <c r="M95">
        <v>61.069445448354145</v>
      </c>
      <c r="N95">
        <v>49.682854919989389</v>
      </c>
      <c r="O95">
        <v>70.181304985306539</v>
      </c>
      <c r="P95">
        <v>23.342746347244564</v>
      </c>
      <c r="Q95">
        <v>0</v>
      </c>
      <c r="R95">
        <v>17.827033284317274</v>
      </c>
      <c r="S95">
        <v>4.5892267342888644</v>
      </c>
      <c r="T95">
        <v>0</v>
      </c>
      <c r="U95">
        <v>58.960548782451205</v>
      </c>
      <c r="V95">
        <v>7.6272420081490102</v>
      </c>
      <c r="W95">
        <v>14.632863075268817</v>
      </c>
      <c r="X95">
        <v>62.040295476757457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0.99617179974182435</v>
      </c>
      <c r="AM95">
        <v>0</v>
      </c>
      <c r="AN95">
        <v>0</v>
      </c>
      <c r="AO95">
        <v>0</v>
      </c>
      <c r="AP95">
        <v>0.21549816685998341</v>
      </c>
      <c r="AQ95">
        <v>0</v>
      </c>
      <c r="AR95">
        <v>1.857361135688405</v>
      </c>
      <c r="AS95">
        <v>2.2630002848647042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776.00911623344871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343.87082215233744</v>
      </c>
      <c r="L96">
        <v>1.9199463540746688</v>
      </c>
      <c r="M96">
        <v>61.069445448354145</v>
      </c>
      <c r="N96">
        <v>49.682854919989389</v>
      </c>
      <c r="O96">
        <v>70.181304985306539</v>
      </c>
      <c r="P96">
        <v>23.342746347244564</v>
      </c>
      <c r="Q96">
        <v>0</v>
      </c>
      <c r="R96">
        <v>17.827033284317274</v>
      </c>
      <c r="S96">
        <v>4.5892267342888644</v>
      </c>
      <c r="T96">
        <v>0</v>
      </c>
      <c r="U96">
        <v>58.960548782451205</v>
      </c>
      <c r="V96">
        <v>7.6272420081490102</v>
      </c>
      <c r="W96">
        <v>14.632863075268817</v>
      </c>
      <c r="X96">
        <v>62.040295476757457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0.99617179974182435</v>
      </c>
      <c r="AM96">
        <v>0</v>
      </c>
      <c r="AN96">
        <v>0</v>
      </c>
      <c r="AO96">
        <v>0</v>
      </c>
      <c r="AP96">
        <v>0.21549816685998341</v>
      </c>
      <c r="AQ96">
        <v>0</v>
      </c>
      <c r="AR96">
        <v>1.857361135688405</v>
      </c>
      <c r="AS96">
        <v>2.2630002848647042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743.92155588713626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316.35759633819782</v>
      </c>
      <c r="L97">
        <v>1.9199463540746688</v>
      </c>
      <c r="M97">
        <v>61.069445448354145</v>
      </c>
      <c r="N97">
        <v>49.682854919989389</v>
      </c>
      <c r="O97">
        <v>70.181304985306539</v>
      </c>
      <c r="P97">
        <v>23.342746347244564</v>
      </c>
      <c r="Q97">
        <v>0</v>
      </c>
      <c r="R97">
        <v>17.827033284317274</v>
      </c>
      <c r="S97">
        <v>4.5892267342888644</v>
      </c>
      <c r="T97">
        <v>0</v>
      </c>
      <c r="U97">
        <v>58.960548782451205</v>
      </c>
      <c r="V97">
        <v>7.6272420081490102</v>
      </c>
      <c r="W97">
        <v>14.632863075268817</v>
      </c>
      <c r="X97">
        <v>62.042961542076036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0.99617179974182435</v>
      </c>
      <c r="AM97">
        <v>0</v>
      </c>
      <c r="AN97">
        <v>0</v>
      </c>
      <c r="AO97">
        <v>0</v>
      </c>
      <c r="AP97">
        <v>0.21549816685998341</v>
      </c>
      <c r="AQ97">
        <v>0</v>
      </c>
      <c r="AR97">
        <v>1.3930206321557967</v>
      </c>
      <c r="AS97">
        <v>1.9801251394588166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715.66378048937668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293.43366263986212</v>
      </c>
      <c r="L98">
        <v>1.9199463540746688</v>
      </c>
      <c r="M98">
        <v>61.069445448354145</v>
      </c>
      <c r="N98">
        <v>49.682854919989389</v>
      </c>
      <c r="O98">
        <v>70.181304985306539</v>
      </c>
      <c r="P98">
        <v>23.342746347244564</v>
      </c>
      <c r="Q98">
        <v>0</v>
      </c>
      <c r="R98">
        <v>17.827033284317274</v>
      </c>
      <c r="S98">
        <v>4.5892267342888644</v>
      </c>
      <c r="T98">
        <v>0</v>
      </c>
      <c r="U98">
        <v>58.960548782451205</v>
      </c>
      <c r="V98">
        <v>7.6272420081490102</v>
      </c>
      <c r="W98">
        <v>14.632863075268817</v>
      </c>
      <c r="X98">
        <v>62.042961542076036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0.99617179974182435</v>
      </c>
      <c r="AM98">
        <v>0</v>
      </c>
      <c r="AN98">
        <v>0</v>
      </c>
      <c r="AO98">
        <v>0</v>
      </c>
      <c r="AP98">
        <v>0.21549816685998341</v>
      </c>
      <c r="AQ98">
        <v>0</v>
      </c>
      <c r="AR98">
        <v>1.3930206321557967</v>
      </c>
      <c r="AS98">
        <v>2.2630002848647042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693.02272193644683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9.9447633936810558</v>
      </c>
      <c r="L99">
        <f t="shared" si="2"/>
        <v>8.3519165226168562E-2</v>
      </c>
      <c r="M99">
        <f t="shared" si="2"/>
        <v>1.4123644906291624</v>
      </c>
      <c r="N99">
        <f t="shared" si="2"/>
        <v>1.1923885180797458</v>
      </c>
      <c r="O99">
        <f t="shared" si="2"/>
        <v>1.6843513196473554</v>
      </c>
      <c r="P99">
        <f t="shared" si="2"/>
        <v>0.5602259123338702</v>
      </c>
      <c r="Q99">
        <f t="shared" si="2"/>
        <v>0</v>
      </c>
      <c r="R99">
        <f t="shared" si="2"/>
        <v>0.39271349559537888</v>
      </c>
      <c r="S99">
        <f t="shared" si="2"/>
        <v>0.16640890627619515</v>
      </c>
      <c r="T99">
        <f t="shared" si="2"/>
        <v>0</v>
      </c>
      <c r="U99">
        <f t="shared" si="2"/>
        <v>1.4150357152783832</v>
      </c>
      <c r="V99">
        <f t="shared" si="2"/>
        <v>0.16226816932556554</v>
      </c>
      <c r="W99">
        <f t="shared" si="2"/>
        <v>0.33321279103826151</v>
      </c>
      <c r="X99">
        <f t="shared" si="2"/>
        <v>1.3948185874605239</v>
      </c>
      <c r="Y99">
        <f t="shared" si="2"/>
        <v>0</v>
      </c>
      <c r="Z99">
        <f t="shared" si="2"/>
        <v>2.2525725267227265E-2</v>
      </c>
      <c r="AA99">
        <f t="shared" si="2"/>
        <v>3.8210369716455708E-2</v>
      </c>
      <c r="AB99">
        <f t="shared" si="2"/>
        <v>7.0604930632558099E-2</v>
      </c>
      <c r="AC99">
        <f t="shared" si="2"/>
        <v>4.6847143796941264E-2</v>
      </c>
      <c r="AD99">
        <f t="shared" si="2"/>
        <v>4.6101703441975776E-2</v>
      </c>
      <c r="AE99">
        <f t="shared" si="2"/>
        <v>0.14901048063162511</v>
      </c>
      <c r="AF99">
        <f t="shared" si="2"/>
        <v>0.16264811602484805</v>
      </c>
      <c r="AG99">
        <f t="shared" si="2"/>
        <v>0</v>
      </c>
      <c r="AH99">
        <f t="shared" si="2"/>
        <v>0.2708238374044562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0.18719733911753442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1.1663841575207107E-2</v>
      </c>
      <c r="AQ99">
        <f t="shared" si="2"/>
        <v>0.31029246967976182</v>
      </c>
      <c r="AR99">
        <f t="shared" si="2"/>
        <v>9.5816608835846848E-2</v>
      </c>
      <c r="AS99">
        <f t="shared" si="2"/>
        <v>7.5428629721677132E-2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20.816558958931065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76.608055247216285</v>
      </c>
      <c r="L3">
        <v>20.109642552435123</v>
      </c>
      <c r="M3">
        <v>0</v>
      </c>
      <c r="N3">
        <v>28.731651003447972</v>
      </c>
      <c r="O3">
        <v>48.240897014693459</v>
      </c>
      <c r="P3">
        <v>58.556889401506815</v>
      </c>
      <c r="Q3">
        <v>0</v>
      </c>
      <c r="R3">
        <v>4.7601697586941087</v>
      </c>
      <c r="S3">
        <v>1.9191983298538622</v>
      </c>
      <c r="T3">
        <v>0</v>
      </c>
      <c r="U3">
        <v>313.79387258462623</v>
      </c>
      <c r="V3">
        <v>0</v>
      </c>
      <c r="W3">
        <v>3.8307495268817204</v>
      </c>
      <c r="X3">
        <v>28.728816807114324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0.12461038199105222</v>
      </c>
      <c r="AQ3">
        <v>0</v>
      </c>
      <c r="AR3">
        <v>9.6663973384057957</v>
      </c>
      <c r="AS3">
        <v>4.0574278974130245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612.67703870726439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76.608055247216285</v>
      </c>
      <c r="L4">
        <v>20.109642552435123</v>
      </c>
      <c r="M4">
        <v>0</v>
      </c>
      <c r="N4">
        <v>28.731651003447972</v>
      </c>
      <c r="O4">
        <v>48.240897014693459</v>
      </c>
      <c r="P4">
        <v>58.556889401506815</v>
      </c>
      <c r="Q4">
        <v>0</v>
      </c>
      <c r="R4">
        <v>4.7903225987306071</v>
      </c>
      <c r="S4">
        <v>1.9191983298538622</v>
      </c>
      <c r="T4">
        <v>0</v>
      </c>
      <c r="U4">
        <v>314.17292420255592</v>
      </c>
      <c r="V4">
        <v>0</v>
      </c>
      <c r="W4">
        <v>3.8307495268817204</v>
      </c>
      <c r="X4">
        <v>17.240822968816744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0.12461038199105222</v>
      </c>
      <c r="AQ4">
        <v>0</v>
      </c>
      <c r="AR4">
        <v>9.6663973384057957</v>
      </c>
      <c r="AS4">
        <v>4.0574278974130245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601.598249326933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76.608055247216285</v>
      </c>
      <c r="L5">
        <v>20.109642552435123</v>
      </c>
      <c r="M5">
        <v>0</v>
      </c>
      <c r="N5">
        <v>28.731651003447972</v>
      </c>
      <c r="O5">
        <v>48.240897014693459</v>
      </c>
      <c r="P5">
        <v>58.556889401506815</v>
      </c>
      <c r="Q5">
        <v>0</v>
      </c>
      <c r="R5">
        <v>4.7911586586036297</v>
      </c>
      <c r="S5">
        <v>1.9191983298538622</v>
      </c>
      <c r="T5">
        <v>0</v>
      </c>
      <c r="U5">
        <v>314.17292420255592</v>
      </c>
      <c r="V5">
        <v>0</v>
      </c>
      <c r="W5">
        <v>3.8307495268817204</v>
      </c>
      <c r="X5">
        <v>17.240822968816744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0.33910520025817559</v>
      </c>
      <c r="AM5">
        <v>0</v>
      </c>
      <c r="AN5">
        <v>0</v>
      </c>
      <c r="AO5">
        <v>0</v>
      </c>
      <c r="AP5">
        <v>0.12461038199105222</v>
      </c>
      <c r="AQ5">
        <v>0</v>
      </c>
      <c r="AR5">
        <v>1.0740442615942027</v>
      </c>
      <c r="AS5">
        <v>4.0574278974130245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593.00673230999439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76.608055247216285</v>
      </c>
      <c r="L6">
        <v>20.109642552435123</v>
      </c>
      <c r="M6">
        <v>0</v>
      </c>
      <c r="N6">
        <v>28.731651003447972</v>
      </c>
      <c r="O6">
        <v>48.240897014693459</v>
      </c>
      <c r="P6">
        <v>58.556889401506815</v>
      </c>
      <c r="Q6">
        <v>0</v>
      </c>
      <c r="R6">
        <v>4.7911586586036297</v>
      </c>
      <c r="S6">
        <v>1.9191983298538622</v>
      </c>
      <c r="T6">
        <v>0</v>
      </c>
      <c r="U6">
        <v>314.17292420255592</v>
      </c>
      <c r="V6">
        <v>0</v>
      </c>
      <c r="W6">
        <v>3.8307495268817204</v>
      </c>
      <c r="X6">
        <v>17.240822968816744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0.33910520025817559</v>
      </c>
      <c r="AM6">
        <v>0</v>
      </c>
      <c r="AN6">
        <v>0</v>
      </c>
      <c r="AO6">
        <v>0</v>
      </c>
      <c r="AP6">
        <v>0.12461038199105222</v>
      </c>
      <c r="AQ6">
        <v>0</v>
      </c>
      <c r="AR6">
        <v>1.0740442615942027</v>
      </c>
      <c r="AS6">
        <v>4.0574278974130245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593.00673230999439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76.608055247216285</v>
      </c>
      <c r="L7">
        <v>20.109642552435123</v>
      </c>
      <c r="M7">
        <v>0</v>
      </c>
      <c r="N7">
        <v>28.731651003447972</v>
      </c>
      <c r="O7">
        <v>48.240897014693459</v>
      </c>
      <c r="P7">
        <v>58.556889401506815</v>
      </c>
      <c r="Q7">
        <v>0</v>
      </c>
      <c r="R7">
        <v>4.7911586586036297</v>
      </c>
      <c r="S7">
        <v>1.9191983298538622</v>
      </c>
      <c r="T7">
        <v>0</v>
      </c>
      <c r="U7">
        <v>314.17292420255592</v>
      </c>
      <c r="V7">
        <v>0</v>
      </c>
      <c r="W7">
        <v>3.8307495268817204</v>
      </c>
      <c r="X7">
        <v>17.240822968816744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0.33910520025817559</v>
      </c>
      <c r="AM7">
        <v>0</v>
      </c>
      <c r="AN7">
        <v>0</v>
      </c>
      <c r="AO7">
        <v>0</v>
      </c>
      <c r="AP7">
        <v>0.12461038199105222</v>
      </c>
      <c r="AQ7">
        <v>0</v>
      </c>
      <c r="AR7">
        <v>1.0740442615942027</v>
      </c>
      <c r="AS7">
        <v>4.0574278974130245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593.00673230999439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76.608055247216285</v>
      </c>
      <c r="L8">
        <v>20.109642552435123</v>
      </c>
      <c r="M8">
        <v>0</v>
      </c>
      <c r="N8">
        <v>28.731651003447972</v>
      </c>
      <c r="O8">
        <v>48.240897014693459</v>
      </c>
      <c r="P8">
        <v>58.556889401506815</v>
      </c>
      <c r="Q8">
        <v>0</v>
      </c>
      <c r="R8">
        <v>4.7911586586036297</v>
      </c>
      <c r="S8">
        <v>1.9191983298538622</v>
      </c>
      <c r="T8">
        <v>0</v>
      </c>
      <c r="U8">
        <v>314.17292420255592</v>
      </c>
      <c r="V8">
        <v>0</v>
      </c>
      <c r="W8">
        <v>3.8307495268817204</v>
      </c>
      <c r="X8">
        <v>17.240822968816744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0.33910520025817559</v>
      </c>
      <c r="AM8">
        <v>0</v>
      </c>
      <c r="AN8">
        <v>0</v>
      </c>
      <c r="AO8">
        <v>0</v>
      </c>
      <c r="AP8">
        <v>0.12461038199105222</v>
      </c>
      <c r="AQ8">
        <v>0</v>
      </c>
      <c r="AR8">
        <v>1.0740442615942027</v>
      </c>
      <c r="AS8">
        <v>4.0574278974130245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593.00673230999439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76.608055247216285</v>
      </c>
      <c r="L9">
        <v>20.109642552435123</v>
      </c>
      <c r="M9">
        <v>0</v>
      </c>
      <c r="N9">
        <v>28.731651003447972</v>
      </c>
      <c r="O9">
        <v>48.240897014693459</v>
      </c>
      <c r="P9">
        <v>58.556889401506815</v>
      </c>
      <c r="Q9">
        <v>0</v>
      </c>
      <c r="R9">
        <v>4.7911586586036297</v>
      </c>
      <c r="S9">
        <v>1.9191983298538622</v>
      </c>
      <c r="T9">
        <v>0</v>
      </c>
      <c r="U9">
        <v>314.17292420255592</v>
      </c>
      <c r="V9">
        <v>0</v>
      </c>
      <c r="W9">
        <v>3.8307495268817204</v>
      </c>
      <c r="X9">
        <v>17.240822968816744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0.33910520025817559</v>
      </c>
      <c r="AM9">
        <v>0</v>
      </c>
      <c r="AN9">
        <v>0</v>
      </c>
      <c r="AO9">
        <v>0</v>
      </c>
      <c r="AP9">
        <v>1.5264778142843418</v>
      </c>
      <c r="AQ9">
        <v>0</v>
      </c>
      <c r="AR9">
        <v>1.0740442615942027</v>
      </c>
      <c r="AS9">
        <v>1.4724536806422839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591.82362552551695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76.608055247216285</v>
      </c>
      <c r="L10">
        <v>20.109642552435123</v>
      </c>
      <c r="M10">
        <v>0</v>
      </c>
      <c r="N10">
        <v>28.731651003447972</v>
      </c>
      <c r="O10">
        <v>48.240897014693459</v>
      </c>
      <c r="P10">
        <v>58.556889401506815</v>
      </c>
      <c r="Q10">
        <v>0</v>
      </c>
      <c r="R10">
        <v>4.7911586586036297</v>
      </c>
      <c r="S10">
        <v>1.9191983298538622</v>
      </c>
      <c r="T10">
        <v>0</v>
      </c>
      <c r="U10">
        <v>314.17292420255592</v>
      </c>
      <c r="V10">
        <v>0</v>
      </c>
      <c r="W10">
        <v>3.8307495268817204</v>
      </c>
      <c r="X10">
        <v>17.240822968816744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0.33910520025817559</v>
      </c>
      <c r="AM10">
        <v>0</v>
      </c>
      <c r="AN10">
        <v>0</v>
      </c>
      <c r="AO10">
        <v>0</v>
      </c>
      <c r="AP10">
        <v>1.5264778142843418</v>
      </c>
      <c r="AQ10">
        <v>0</v>
      </c>
      <c r="AR10">
        <v>1.0740442615942027</v>
      </c>
      <c r="AS10">
        <v>1.4724536806422839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591.82362552551695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76.608055247216285</v>
      </c>
      <c r="L11">
        <v>20.109642552435123</v>
      </c>
      <c r="M11">
        <v>0</v>
      </c>
      <c r="N11">
        <v>28.731651003447972</v>
      </c>
      <c r="O11">
        <v>48.240897014693459</v>
      </c>
      <c r="P11">
        <v>58.556889401506815</v>
      </c>
      <c r="Q11">
        <v>0</v>
      </c>
      <c r="R11">
        <v>4.7911586586036297</v>
      </c>
      <c r="S11">
        <v>1.9191983298538622</v>
      </c>
      <c r="T11">
        <v>0</v>
      </c>
      <c r="U11">
        <v>314.17292420255592</v>
      </c>
      <c r="V11">
        <v>0</v>
      </c>
      <c r="W11">
        <v>3.8307495268817204</v>
      </c>
      <c r="X11">
        <v>17.240822968816744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0.33910520025817559</v>
      </c>
      <c r="AM11">
        <v>0</v>
      </c>
      <c r="AN11">
        <v>0</v>
      </c>
      <c r="AO11">
        <v>0</v>
      </c>
      <c r="AP11">
        <v>1.5264778142843418</v>
      </c>
      <c r="AQ11">
        <v>0</v>
      </c>
      <c r="AR11">
        <v>1.0740442615942027</v>
      </c>
      <c r="AS11">
        <v>1.4724536806422839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591.82362552551695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76.608055247216285</v>
      </c>
      <c r="L12">
        <v>20.109642552435123</v>
      </c>
      <c r="M12">
        <v>0</v>
      </c>
      <c r="N12">
        <v>28.731651003447972</v>
      </c>
      <c r="O12">
        <v>48.240897014693459</v>
      </c>
      <c r="P12">
        <v>58.556889401506815</v>
      </c>
      <c r="Q12">
        <v>0</v>
      </c>
      <c r="R12">
        <v>4.7911586586036297</v>
      </c>
      <c r="S12">
        <v>1.9191983298538622</v>
      </c>
      <c r="T12">
        <v>0</v>
      </c>
      <c r="U12">
        <v>314.17292420255592</v>
      </c>
      <c r="V12">
        <v>0</v>
      </c>
      <c r="W12">
        <v>3.8307495268817204</v>
      </c>
      <c r="X12">
        <v>17.240822968816744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0.33910520025817559</v>
      </c>
      <c r="AM12">
        <v>0</v>
      </c>
      <c r="AN12">
        <v>0</v>
      </c>
      <c r="AO12">
        <v>0</v>
      </c>
      <c r="AP12">
        <v>0.12461038199105222</v>
      </c>
      <c r="AQ12">
        <v>0</v>
      </c>
      <c r="AR12">
        <v>1.0740442615942027</v>
      </c>
      <c r="AS12">
        <v>1.4724536806422839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590.42175809322362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76.608055247216285</v>
      </c>
      <c r="L13">
        <v>20.109642552435123</v>
      </c>
      <c r="M13">
        <v>0</v>
      </c>
      <c r="N13">
        <v>28.731651003447972</v>
      </c>
      <c r="O13">
        <v>48.240897014693459</v>
      </c>
      <c r="P13">
        <v>58.556889401506815</v>
      </c>
      <c r="Q13">
        <v>0</v>
      </c>
      <c r="R13">
        <v>4.7868243093922649</v>
      </c>
      <c r="S13">
        <v>1.9202005221932115</v>
      </c>
      <c r="T13">
        <v>0</v>
      </c>
      <c r="U13">
        <v>314.17292420255592</v>
      </c>
      <c r="V13">
        <v>0</v>
      </c>
      <c r="W13">
        <v>3.8289718120805367</v>
      </c>
      <c r="X13">
        <v>18.001201654194563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0.33910520025817559</v>
      </c>
      <c r="AM13">
        <v>0</v>
      </c>
      <c r="AN13">
        <v>0</v>
      </c>
      <c r="AO13">
        <v>0</v>
      </c>
      <c r="AP13">
        <v>0.12461038199105222</v>
      </c>
      <c r="AQ13">
        <v>0</v>
      </c>
      <c r="AR13">
        <v>1.0740442615942027</v>
      </c>
      <c r="AS13">
        <v>1.4724536806422839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591.1770269069284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76.608055247216285</v>
      </c>
      <c r="L14">
        <v>20.109642552435123</v>
      </c>
      <c r="M14">
        <v>0</v>
      </c>
      <c r="N14">
        <v>28.731651003447972</v>
      </c>
      <c r="O14">
        <v>48.240897014693459</v>
      </c>
      <c r="P14">
        <v>58.556889401506815</v>
      </c>
      <c r="Q14">
        <v>0</v>
      </c>
      <c r="R14">
        <v>4.7868243093922649</v>
      </c>
      <c r="S14">
        <v>1.9202005221932115</v>
      </c>
      <c r="T14">
        <v>0</v>
      </c>
      <c r="U14">
        <v>314.17292420255592</v>
      </c>
      <c r="V14">
        <v>0</v>
      </c>
      <c r="W14">
        <v>3.8289718120805367</v>
      </c>
      <c r="X14">
        <v>17.241800522193213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0.33910520025817559</v>
      </c>
      <c r="AM14">
        <v>0</v>
      </c>
      <c r="AN14">
        <v>0</v>
      </c>
      <c r="AO14">
        <v>0</v>
      </c>
      <c r="AP14">
        <v>0.12461038199105222</v>
      </c>
      <c r="AQ14">
        <v>0</v>
      </c>
      <c r="AR14">
        <v>1.0740442615942027</v>
      </c>
      <c r="AS14">
        <v>1.4724536806422839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590.41762577492705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76.608055247216285</v>
      </c>
      <c r="L15">
        <v>20.109642552435123</v>
      </c>
      <c r="M15">
        <v>0</v>
      </c>
      <c r="N15">
        <v>28.731651003447972</v>
      </c>
      <c r="O15">
        <v>48.240897014693459</v>
      </c>
      <c r="P15">
        <v>58.556889401506815</v>
      </c>
      <c r="Q15">
        <v>0</v>
      </c>
      <c r="R15">
        <v>4.7868243093922649</v>
      </c>
      <c r="S15">
        <v>1.9202005221932115</v>
      </c>
      <c r="T15">
        <v>0</v>
      </c>
      <c r="U15">
        <v>314.17292420255592</v>
      </c>
      <c r="V15">
        <v>0</v>
      </c>
      <c r="W15">
        <v>3.8289718120805367</v>
      </c>
      <c r="X15">
        <v>17.241800522193213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3.1084653092082624</v>
      </c>
      <c r="AM15">
        <v>0</v>
      </c>
      <c r="AN15">
        <v>0</v>
      </c>
      <c r="AO15">
        <v>0</v>
      </c>
      <c r="AP15">
        <v>0.12461038199105222</v>
      </c>
      <c r="AQ15">
        <v>0</v>
      </c>
      <c r="AR15">
        <v>0.96663963224637672</v>
      </c>
      <c r="AS15">
        <v>1.4724536806422839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593.07958125452933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76.608055247216285</v>
      </c>
      <c r="L16">
        <v>20.109642552435123</v>
      </c>
      <c r="M16">
        <v>0</v>
      </c>
      <c r="N16">
        <v>28.731651003447972</v>
      </c>
      <c r="O16">
        <v>48.240897014693459</v>
      </c>
      <c r="P16">
        <v>58.556889401506815</v>
      </c>
      <c r="Q16">
        <v>0</v>
      </c>
      <c r="R16">
        <v>4.7868243093922649</v>
      </c>
      <c r="S16">
        <v>1.9202005221932115</v>
      </c>
      <c r="T16">
        <v>0</v>
      </c>
      <c r="U16">
        <v>314.17292420255592</v>
      </c>
      <c r="V16">
        <v>0</v>
      </c>
      <c r="W16">
        <v>3.8289718120805367</v>
      </c>
      <c r="X16">
        <v>17.241800522193213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17.237853309208266</v>
      </c>
      <c r="AM16">
        <v>0</v>
      </c>
      <c r="AN16">
        <v>0</v>
      </c>
      <c r="AO16">
        <v>0</v>
      </c>
      <c r="AP16">
        <v>0.12461038199105222</v>
      </c>
      <c r="AQ16">
        <v>0</v>
      </c>
      <c r="AR16">
        <v>0.96663963224637672</v>
      </c>
      <c r="AS16">
        <v>1.4724536806422839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607.20896925452939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76.608055247216285</v>
      </c>
      <c r="L17">
        <v>20.109642552435123</v>
      </c>
      <c r="M17">
        <v>0</v>
      </c>
      <c r="N17">
        <v>28.731651003447972</v>
      </c>
      <c r="O17">
        <v>48.240897014693459</v>
      </c>
      <c r="P17">
        <v>58.556889401506815</v>
      </c>
      <c r="Q17">
        <v>0</v>
      </c>
      <c r="R17">
        <v>4.7868243093922649</v>
      </c>
      <c r="S17">
        <v>1.9202005221932115</v>
      </c>
      <c r="T17">
        <v>0</v>
      </c>
      <c r="U17">
        <v>314.17292420255592</v>
      </c>
      <c r="V17">
        <v>0</v>
      </c>
      <c r="W17">
        <v>3.8289718120805367</v>
      </c>
      <c r="X17">
        <v>17.241800522193213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17.237853309208266</v>
      </c>
      <c r="AM17">
        <v>0</v>
      </c>
      <c r="AN17">
        <v>0</v>
      </c>
      <c r="AO17">
        <v>0</v>
      </c>
      <c r="AP17">
        <v>0.12461038199105222</v>
      </c>
      <c r="AQ17">
        <v>0</v>
      </c>
      <c r="AR17">
        <v>0.96663963224637672</v>
      </c>
      <c r="AS17">
        <v>1.4724536806422839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607.20896925452939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76.608055247216285</v>
      </c>
      <c r="L18">
        <v>20.109642552435123</v>
      </c>
      <c r="M18">
        <v>0</v>
      </c>
      <c r="N18">
        <v>28.731651003447972</v>
      </c>
      <c r="O18">
        <v>48.240897014693459</v>
      </c>
      <c r="P18">
        <v>58.556889401506815</v>
      </c>
      <c r="Q18">
        <v>0</v>
      </c>
      <c r="R18">
        <v>4.7868243093922649</v>
      </c>
      <c r="S18">
        <v>1.9202005221932115</v>
      </c>
      <c r="T18">
        <v>0</v>
      </c>
      <c r="U18">
        <v>314.17292420255592</v>
      </c>
      <c r="V18">
        <v>0</v>
      </c>
      <c r="W18">
        <v>3.8289718120805367</v>
      </c>
      <c r="X18">
        <v>17.241800522193213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17.237853309208266</v>
      </c>
      <c r="AM18">
        <v>0</v>
      </c>
      <c r="AN18">
        <v>0</v>
      </c>
      <c r="AO18">
        <v>0</v>
      </c>
      <c r="AP18">
        <v>0.12461038199105222</v>
      </c>
      <c r="AQ18">
        <v>0</v>
      </c>
      <c r="AR18">
        <v>0.96663963224637672</v>
      </c>
      <c r="AS18">
        <v>1.4724536806422839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607.20896925452939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76.608055247216285</v>
      </c>
      <c r="L19">
        <v>20.109642552435123</v>
      </c>
      <c r="M19">
        <v>0</v>
      </c>
      <c r="N19">
        <v>28.731651003447972</v>
      </c>
      <c r="O19">
        <v>48.240897014693459</v>
      </c>
      <c r="P19">
        <v>58.556889401506815</v>
      </c>
      <c r="Q19">
        <v>0</v>
      </c>
      <c r="R19">
        <v>4.7868243093922649</v>
      </c>
      <c r="S19">
        <v>1.9202005221932115</v>
      </c>
      <c r="T19">
        <v>0</v>
      </c>
      <c r="U19">
        <v>314.17292420255592</v>
      </c>
      <c r="V19">
        <v>0</v>
      </c>
      <c r="W19">
        <v>3.8289718120805367</v>
      </c>
      <c r="X19">
        <v>17.241800522193213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17.237853309208266</v>
      </c>
      <c r="AM19">
        <v>0</v>
      </c>
      <c r="AN19">
        <v>0</v>
      </c>
      <c r="AO19">
        <v>0</v>
      </c>
      <c r="AP19">
        <v>0.12461038199105222</v>
      </c>
      <c r="AQ19">
        <v>0</v>
      </c>
      <c r="AR19">
        <v>0.96663963224637672</v>
      </c>
      <c r="AS19">
        <v>1.4724536806422839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607.20896925452939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76.608055247216285</v>
      </c>
      <c r="L20">
        <v>20.109642552435123</v>
      </c>
      <c r="M20">
        <v>0</v>
      </c>
      <c r="N20">
        <v>28.731651003447972</v>
      </c>
      <c r="O20">
        <v>48.240897014693459</v>
      </c>
      <c r="P20">
        <v>58.556889401506815</v>
      </c>
      <c r="Q20">
        <v>0</v>
      </c>
      <c r="R20">
        <v>4.7868243093922649</v>
      </c>
      <c r="S20">
        <v>1.9202005221932115</v>
      </c>
      <c r="T20">
        <v>0</v>
      </c>
      <c r="U20">
        <v>314.17292420255592</v>
      </c>
      <c r="V20">
        <v>0</v>
      </c>
      <c r="W20">
        <v>3.8307495268817204</v>
      </c>
      <c r="X20">
        <v>17.241800522193213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3.1084653092082624</v>
      </c>
      <c r="AM20">
        <v>0</v>
      </c>
      <c r="AN20">
        <v>0</v>
      </c>
      <c r="AO20">
        <v>0</v>
      </c>
      <c r="AP20">
        <v>0.12461038199105222</v>
      </c>
      <c r="AQ20">
        <v>0</v>
      </c>
      <c r="AR20">
        <v>0.96663963224637672</v>
      </c>
      <c r="AS20">
        <v>1.4724536806422839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593.08135896933049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76.608055247216285</v>
      </c>
      <c r="L21">
        <v>20.109642552435123</v>
      </c>
      <c r="M21">
        <v>0</v>
      </c>
      <c r="N21">
        <v>28.731651003447972</v>
      </c>
      <c r="O21">
        <v>48.240897014693459</v>
      </c>
      <c r="P21">
        <v>58.556889401506815</v>
      </c>
      <c r="Q21">
        <v>0</v>
      </c>
      <c r="R21">
        <v>4.7868243093922649</v>
      </c>
      <c r="S21">
        <v>1.9202005221932115</v>
      </c>
      <c r="T21">
        <v>0</v>
      </c>
      <c r="U21">
        <v>314.17292420255592</v>
      </c>
      <c r="V21">
        <v>0</v>
      </c>
      <c r="W21">
        <v>3.8307495268817204</v>
      </c>
      <c r="X21">
        <v>17.240822968816744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0.33910520025817559</v>
      </c>
      <c r="AM21">
        <v>0</v>
      </c>
      <c r="AN21">
        <v>0</v>
      </c>
      <c r="AO21">
        <v>0</v>
      </c>
      <c r="AP21">
        <v>0.12461038199105222</v>
      </c>
      <c r="AQ21">
        <v>0</v>
      </c>
      <c r="AR21">
        <v>0.96663963224637672</v>
      </c>
      <c r="AS21">
        <v>1.4724536806422839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590.3110213070039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76.608055247216285</v>
      </c>
      <c r="L22">
        <v>20.109642552435123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</v>
      </c>
      <c r="R22">
        <v>4.7868243093922649</v>
      </c>
      <c r="S22">
        <v>1.9202005221932115</v>
      </c>
      <c r="T22">
        <v>0</v>
      </c>
      <c r="U22">
        <v>314.17292420255592</v>
      </c>
      <c r="V22">
        <v>0</v>
      </c>
      <c r="W22">
        <v>3.8307495268817204</v>
      </c>
      <c r="X22">
        <v>17.240822968816744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0.33910520025817559</v>
      </c>
      <c r="AM22">
        <v>0</v>
      </c>
      <c r="AN22">
        <v>0</v>
      </c>
      <c r="AO22">
        <v>0</v>
      </c>
      <c r="AP22">
        <v>0.12461038199105222</v>
      </c>
      <c r="AQ22">
        <v>0</v>
      </c>
      <c r="AR22">
        <v>0.96663963224637672</v>
      </c>
      <c r="AS22">
        <v>1.4724536806422839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590.3110213070039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76.608291255639472</v>
      </c>
      <c r="L23">
        <v>20.109642552435123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</v>
      </c>
      <c r="R23">
        <v>3.4408355250245339</v>
      </c>
      <c r="S23">
        <v>1.9202005221932115</v>
      </c>
      <c r="T23">
        <v>0</v>
      </c>
      <c r="U23">
        <v>314.17292420255592</v>
      </c>
      <c r="V23">
        <v>0</v>
      </c>
      <c r="W23">
        <v>3.8307495268817204</v>
      </c>
      <c r="X23">
        <v>17.240822968816744</v>
      </c>
      <c r="Y23">
        <v>0</v>
      </c>
      <c r="Z23">
        <v>0</v>
      </c>
      <c r="AA23">
        <v>0</v>
      </c>
      <c r="AB23">
        <v>3.2035243195798957</v>
      </c>
      <c r="AC23">
        <v>0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0.33910520025817559</v>
      </c>
      <c r="AM23">
        <v>0</v>
      </c>
      <c r="AN23">
        <v>0</v>
      </c>
      <c r="AO23">
        <v>0</v>
      </c>
      <c r="AP23">
        <v>0.12461038199105222</v>
      </c>
      <c r="AQ23">
        <v>0</v>
      </c>
      <c r="AR23">
        <v>0.96663963224637672</v>
      </c>
      <c r="AS23">
        <v>1.4724536806422839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596.17717208610281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76.608476181004477</v>
      </c>
      <c r="L24">
        <v>20.109642552435123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</v>
      </c>
      <c r="R24">
        <v>4.590864019845645</v>
      </c>
      <c r="S24">
        <v>1.9202005221932115</v>
      </c>
      <c r="T24">
        <v>0</v>
      </c>
      <c r="U24">
        <v>314.17292420255592</v>
      </c>
      <c r="V24">
        <v>0</v>
      </c>
      <c r="W24">
        <v>3.8307495268817204</v>
      </c>
      <c r="X24">
        <v>17.240082108628279</v>
      </c>
      <c r="Y24">
        <v>0</v>
      </c>
      <c r="Z24">
        <v>0</v>
      </c>
      <c r="AA24">
        <v>0</v>
      </c>
      <c r="AB24">
        <v>3.2035243195798957</v>
      </c>
      <c r="AC24">
        <v>0</v>
      </c>
      <c r="AD24">
        <v>0</v>
      </c>
      <c r="AE24">
        <v>4.0083792354637566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0.33910520025817559</v>
      </c>
      <c r="AM24">
        <v>0</v>
      </c>
      <c r="AN24">
        <v>0</v>
      </c>
      <c r="AO24">
        <v>0</v>
      </c>
      <c r="AP24">
        <v>0.12461038199105222</v>
      </c>
      <c r="AQ24">
        <v>0</v>
      </c>
      <c r="AR24">
        <v>0.96663963224637672</v>
      </c>
      <c r="AS24">
        <v>1.4724536806422839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601.93346672610062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76.608977430562362</v>
      </c>
      <c r="L25">
        <v>19.259461864311525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</v>
      </c>
      <c r="R25">
        <v>4.2289481828271027</v>
      </c>
      <c r="S25">
        <v>1.8601942558746738</v>
      </c>
      <c r="T25">
        <v>0</v>
      </c>
      <c r="U25">
        <v>314.17292420255592</v>
      </c>
      <c r="V25">
        <v>0</v>
      </c>
      <c r="W25">
        <v>7.0002429920116196</v>
      </c>
      <c r="X25">
        <v>35.880244347727604</v>
      </c>
      <c r="Y25">
        <v>0</v>
      </c>
      <c r="Z25">
        <v>0</v>
      </c>
      <c r="AA25">
        <v>0</v>
      </c>
      <c r="AB25">
        <v>3.2035243195798957</v>
      </c>
      <c r="AC25">
        <v>0</v>
      </c>
      <c r="AD25">
        <v>0</v>
      </c>
      <c r="AE25">
        <v>4.0083792354637566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0.33910520025817559</v>
      </c>
      <c r="AM25">
        <v>0</v>
      </c>
      <c r="AN25">
        <v>0</v>
      </c>
      <c r="AO25">
        <v>0</v>
      </c>
      <c r="AP25">
        <v>0.12461038199105222</v>
      </c>
      <c r="AQ25">
        <v>0</v>
      </c>
      <c r="AR25">
        <v>0.96663963224637672</v>
      </c>
      <c r="AS25">
        <v>1.4724536806422839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627.07834296842702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76.608718614113755</v>
      </c>
      <c r="L26">
        <v>19.259461864311525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</v>
      </c>
      <c r="R26">
        <v>4.5885641774655967</v>
      </c>
      <c r="S26">
        <v>1.8410175831134565</v>
      </c>
      <c r="T26">
        <v>0</v>
      </c>
      <c r="U26">
        <v>314.17292420255592</v>
      </c>
      <c r="V26">
        <v>0</v>
      </c>
      <c r="W26">
        <v>8.2494570295657539</v>
      </c>
      <c r="X26">
        <v>35.880244347727604</v>
      </c>
      <c r="Y26">
        <v>0</v>
      </c>
      <c r="Z26">
        <v>0.26755344000000003</v>
      </c>
      <c r="AA26">
        <v>0</v>
      </c>
      <c r="AB26">
        <v>6.407048893173295</v>
      </c>
      <c r="AC26">
        <v>2.3536276896497563</v>
      </c>
      <c r="AD26">
        <v>1.5581828917486751</v>
      </c>
      <c r="AE26">
        <v>8.0167582169134839</v>
      </c>
      <c r="AF26">
        <v>0</v>
      </c>
      <c r="AG26">
        <v>0</v>
      </c>
      <c r="AH26">
        <v>13.82046624</v>
      </c>
      <c r="AI26">
        <v>0</v>
      </c>
      <c r="AJ26">
        <v>0</v>
      </c>
      <c r="AK26">
        <v>13.209555662726556</v>
      </c>
      <c r="AL26">
        <v>0.33910520025817559</v>
      </c>
      <c r="AM26">
        <v>0</v>
      </c>
      <c r="AN26">
        <v>0</v>
      </c>
      <c r="AO26">
        <v>0</v>
      </c>
      <c r="AP26">
        <v>0.12461038199105222</v>
      </c>
      <c r="AQ26">
        <v>0</v>
      </c>
      <c r="AR26">
        <v>0.96663963224637672</v>
      </c>
      <c r="AS26">
        <v>1.4724536806422839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644.66582716785138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76.608718614113755</v>
      </c>
      <c r="L27">
        <v>22.920172533149174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</v>
      </c>
      <c r="R27">
        <v>10.287370756476683</v>
      </c>
      <c r="S27">
        <v>1.8001042654639174</v>
      </c>
      <c r="T27">
        <v>0</v>
      </c>
      <c r="U27">
        <v>314.17292420255592</v>
      </c>
      <c r="V27">
        <v>3.7265964703476482</v>
      </c>
      <c r="W27">
        <v>8.4609696500600222</v>
      </c>
      <c r="X27">
        <v>35.880244347727604</v>
      </c>
      <c r="Y27">
        <v>0</v>
      </c>
      <c r="Z27">
        <v>0.26755344000000003</v>
      </c>
      <c r="AA27">
        <v>1.7100520349273327</v>
      </c>
      <c r="AB27">
        <v>6.407048893173295</v>
      </c>
      <c r="AC27">
        <v>4.7072551253337505</v>
      </c>
      <c r="AD27">
        <v>4.0801899803179404</v>
      </c>
      <c r="AE27">
        <v>12.025137452377242</v>
      </c>
      <c r="AF27">
        <v>0</v>
      </c>
      <c r="AG27">
        <v>0</v>
      </c>
      <c r="AH27">
        <v>18.427288319999999</v>
      </c>
      <c r="AI27">
        <v>0</v>
      </c>
      <c r="AJ27">
        <v>0</v>
      </c>
      <c r="AK27">
        <v>13.209555662726556</v>
      </c>
      <c r="AL27">
        <v>0.33910520025817559</v>
      </c>
      <c r="AM27">
        <v>0.97272997839459874</v>
      </c>
      <c r="AN27">
        <v>0</v>
      </c>
      <c r="AO27">
        <v>0</v>
      </c>
      <c r="AP27">
        <v>0.12461038199105222</v>
      </c>
      <c r="AQ27">
        <v>0</v>
      </c>
      <c r="AR27">
        <v>0.96663963224637672</v>
      </c>
      <c r="AS27">
        <v>1.4724536806422839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674.09615804193163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84.268290243251613</v>
      </c>
      <c r="L28">
        <v>41.647910895134622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</v>
      </c>
      <c r="R28">
        <v>10.308161467980295</v>
      </c>
      <c r="S28">
        <v>6.4177550316455685</v>
      </c>
      <c r="T28">
        <v>0</v>
      </c>
      <c r="U28">
        <v>314.17292420255592</v>
      </c>
      <c r="V28">
        <v>4.4078270080645163</v>
      </c>
      <c r="W28">
        <v>8.4609696500600222</v>
      </c>
      <c r="X28">
        <v>35.880244347727604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7.0680055387152496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0</v>
      </c>
      <c r="AJ28">
        <v>0</v>
      </c>
      <c r="AK28">
        <v>13.209555662726556</v>
      </c>
      <c r="AL28">
        <v>0.33910520025817559</v>
      </c>
      <c r="AM28">
        <v>2.5628194556639166</v>
      </c>
      <c r="AN28">
        <v>0</v>
      </c>
      <c r="AO28">
        <v>0</v>
      </c>
      <c r="AP28">
        <v>0.12461038199105222</v>
      </c>
      <c r="AQ28">
        <v>0</v>
      </c>
      <c r="AR28">
        <v>0.96663963224637672</v>
      </c>
      <c r="AS28">
        <v>1.4724536806422839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729.47267501551835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162.35230225915072</v>
      </c>
      <c r="L29">
        <v>40.418877476560127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0</v>
      </c>
      <c r="R29">
        <v>10.769201708073652</v>
      </c>
      <c r="S29">
        <v>6.4177550316455685</v>
      </c>
      <c r="T29">
        <v>0</v>
      </c>
      <c r="U29">
        <v>314.17292420255592</v>
      </c>
      <c r="V29">
        <v>4.41030060103627</v>
      </c>
      <c r="W29">
        <v>8.4609696500600222</v>
      </c>
      <c r="X29">
        <v>35.880244347727604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7.0680055387152496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0.92877613841319739</v>
      </c>
      <c r="AJ29">
        <v>0</v>
      </c>
      <c r="AK29">
        <v>13.209555662726556</v>
      </c>
      <c r="AL29">
        <v>0.33910520025817559</v>
      </c>
      <c r="AM29">
        <v>2.5628194556639166</v>
      </c>
      <c r="AN29">
        <v>0</v>
      </c>
      <c r="AO29">
        <v>0</v>
      </c>
      <c r="AP29">
        <v>0.12461038199105222</v>
      </c>
      <c r="AQ29">
        <v>0</v>
      </c>
      <c r="AR29">
        <v>1.0740442615942027</v>
      </c>
      <c r="AS29">
        <v>1.4724536806422839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812.43417029366913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164.08339353832645</v>
      </c>
      <c r="L30">
        <v>41.670255434491686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0</v>
      </c>
      <c r="R30">
        <v>10.769201708073652</v>
      </c>
      <c r="S30">
        <v>6.4177550316455685</v>
      </c>
      <c r="T30">
        <v>0</v>
      </c>
      <c r="U30">
        <v>314.17292420255592</v>
      </c>
      <c r="V30">
        <v>4.41030060103627</v>
      </c>
      <c r="W30">
        <v>8.4609696500600222</v>
      </c>
      <c r="X30">
        <v>35.880244347727604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7.0680055387152496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0.33910520025817559</v>
      </c>
      <c r="AM30">
        <v>2.5628194556639166</v>
      </c>
      <c r="AN30">
        <v>0</v>
      </c>
      <c r="AO30">
        <v>0</v>
      </c>
      <c r="AP30">
        <v>0.12461038199105222</v>
      </c>
      <c r="AQ30">
        <v>0</v>
      </c>
      <c r="AR30">
        <v>1.0740442615942027</v>
      </c>
      <c r="AS30">
        <v>1.4724536806422839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819.61596970694302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164.08339353832645</v>
      </c>
      <c r="L31">
        <v>41.670255434491686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0</v>
      </c>
      <c r="R31">
        <v>10.359147974491048</v>
      </c>
      <c r="S31">
        <v>6.4177550316455685</v>
      </c>
      <c r="T31">
        <v>0</v>
      </c>
      <c r="U31">
        <v>314.17292420255592</v>
      </c>
      <c r="V31">
        <v>4.41030060103627</v>
      </c>
      <c r="W31">
        <v>8.4609696500600222</v>
      </c>
      <c r="X31">
        <v>35.880244347727604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7.0680055387152496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0.33910520025817559</v>
      </c>
      <c r="AM31">
        <v>2.5628194556639166</v>
      </c>
      <c r="AN31">
        <v>0</v>
      </c>
      <c r="AO31">
        <v>0</v>
      </c>
      <c r="AP31">
        <v>0.12461038199105222</v>
      </c>
      <c r="AQ31">
        <v>0</v>
      </c>
      <c r="AR31">
        <v>1.6110661384057972</v>
      </c>
      <c r="AS31">
        <v>1.4724536806422839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820.48002937281194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164.08339353832645</v>
      </c>
      <c r="L32">
        <v>41.670255434491686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0</v>
      </c>
      <c r="R32">
        <v>10.359147974491048</v>
      </c>
      <c r="S32">
        <v>6.4177550316455685</v>
      </c>
      <c r="T32">
        <v>0</v>
      </c>
      <c r="U32">
        <v>314.17292420255592</v>
      </c>
      <c r="V32">
        <v>4.41030060103627</v>
      </c>
      <c r="W32">
        <v>8.4609696500600222</v>
      </c>
      <c r="X32">
        <v>35.880244347727604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7.0680055387152496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0.33910520025817559</v>
      </c>
      <c r="AM32">
        <v>2.5628194556639166</v>
      </c>
      <c r="AN32">
        <v>0</v>
      </c>
      <c r="AO32">
        <v>0</v>
      </c>
      <c r="AP32">
        <v>0.12461038199105222</v>
      </c>
      <c r="AQ32">
        <v>0</v>
      </c>
      <c r="AR32">
        <v>2.1480882692028986</v>
      </c>
      <c r="AS32">
        <v>1.4724536806422839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821.01705150360897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164.08339353832645</v>
      </c>
      <c r="L33">
        <v>41.670255434491686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0</v>
      </c>
      <c r="R33">
        <v>10.359147974491048</v>
      </c>
      <c r="S33">
        <v>6.4177550316455685</v>
      </c>
      <c r="T33">
        <v>0</v>
      </c>
      <c r="U33">
        <v>314.17292420255592</v>
      </c>
      <c r="V33">
        <v>4.41030060103627</v>
      </c>
      <c r="W33">
        <v>8.4609696500600222</v>
      </c>
      <c r="X33">
        <v>35.880244347727604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7.0680055387152496</v>
      </c>
      <c r="AD33">
        <v>6.6658094943224828</v>
      </c>
      <c r="AE33">
        <v>12.025137452377242</v>
      </c>
      <c r="AF33">
        <v>0</v>
      </c>
      <c r="AG33">
        <v>0</v>
      </c>
      <c r="AH33">
        <v>28.792638</v>
      </c>
      <c r="AI33">
        <v>3.9764007945797335</v>
      </c>
      <c r="AJ33">
        <v>0</v>
      </c>
      <c r="AK33">
        <v>13.209555662726556</v>
      </c>
      <c r="AL33">
        <v>0.33910520025817559</v>
      </c>
      <c r="AM33">
        <v>2.5628194556639166</v>
      </c>
      <c r="AN33">
        <v>0</v>
      </c>
      <c r="AO33">
        <v>0</v>
      </c>
      <c r="AP33">
        <v>0.12461038199105222</v>
      </c>
      <c r="AQ33">
        <v>0</v>
      </c>
      <c r="AR33">
        <v>9.6663973384057957</v>
      </c>
      <c r="AS33">
        <v>1.4724536806422839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823.19144697017202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164.08339353832645</v>
      </c>
      <c r="L34">
        <v>41.670255434491686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0</v>
      </c>
      <c r="R34">
        <v>10.308671127339901</v>
      </c>
      <c r="S34">
        <v>6.4177550316455685</v>
      </c>
      <c r="T34">
        <v>0</v>
      </c>
      <c r="U34">
        <v>314.17292420255592</v>
      </c>
      <c r="V34">
        <v>4.41030060103627</v>
      </c>
      <c r="W34">
        <v>8.4609696500600222</v>
      </c>
      <c r="X34">
        <v>35.880244347727604</v>
      </c>
      <c r="Y34">
        <v>0</v>
      </c>
      <c r="Z34">
        <v>1.5860567719999998</v>
      </c>
      <c r="AA34">
        <v>3.4170295814580407</v>
      </c>
      <c r="AB34">
        <v>6.407048893173295</v>
      </c>
      <c r="AC34">
        <v>4.7072551253337505</v>
      </c>
      <c r="AD34">
        <v>4.4438729962149885</v>
      </c>
      <c r="AE34">
        <v>4.0083792354637566</v>
      </c>
      <c r="AF34">
        <v>0</v>
      </c>
      <c r="AG34">
        <v>0</v>
      </c>
      <c r="AH34">
        <v>21.26048401096093</v>
      </c>
      <c r="AI34">
        <v>3.9764007945797335</v>
      </c>
      <c r="AJ34">
        <v>0</v>
      </c>
      <c r="AK34">
        <v>13.209555662726556</v>
      </c>
      <c r="AL34">
        <v>0.33910520025817559</v>
      </c>
      <c r="AM34">
        <v>1.1997004421605402</v>
      </c>
      <c r="AN34">
        <v>0</v>
      </c>
      <c r="AO34">
        <v>0</v>
      </c>
      <c r="AP34">
        <v>0.12461038199105222</v>
      </c>
      <c r="AQ34">
        <v>0</v>
      </c>
      <c r="AR34">
        <v>9.6663973384057957</v>
      </c>
      <c r="AS34">
        <v>1.4724536806422839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796.75230146820036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157.4517284584802</v>
      </c>
      <c r="L35">
        <v>41.670255434491686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0</v>
      </c>
      <c r="R35">
        <v>10.308671127339901</v>
      </c>
      <c r="S35">
        <v>6.4177550316455685</v>
      </c>
      <c r="T35">
        <v>0</v>
      </c>
      <c r="U35">
        <v>314.17292420255592</v>
      </c>
      <c r="V35">
        <v>4.41030060103627</v>
      </c>
      <c r="W35">
        <v>8.4609696500600222</v>
      </c>
      <c r="X35">
        <v>35.880244347727604</v>
      </c>
      <c r="Y35">
        <v>0</v>
      </c>
      <c r="Z35">
        <v>0</v>
      </c>
      <c r="AA35">
        <v>2.1135473333333339</v>
      </c>
      <c r="AB35">
        <v>6.407048893173295</v>
      </c>
      <c r="AC35">
        <v>2.3536276896497563</v>
      </c>
      <c r="AD35">
        <v>1.9276489015897047</v>
      </c>
      <c r="AE35">
        <v>4.0083792354637566</v>
      </c>
      <c r="AF35">
        <v>0</v>
      </c>
      <c r="AG35">
        <v>0</v>
      </c>
      <c r="AH35">
        <v>18.427288319999999</v>
      </c>
      <c r="AI35">
        <v>3.9764007945797335</v>
      </c>
      <c r="AJ35">
        <v>0</v>
      </c>
      <c r="AK35">
        <v>13.209555662726556</v>
      </c>
      <c r="AL35">
        <v>0.33910520025817559</v>
      </c>
      <c r="AM35">
        <v>0</v>
      </c>
      <c r="AN35">
        <v>0</v>
      </c>
      <c r="AO35">
        <v>0</v>
      </c>
      <c r="AP35">
        <v>1.5264778142843418</v>
      </c>
      <c r="AQ35">
        <v>0</v>
      </c>
      <c r="AR35">
        <v>1.0740442615942027</v>
      </c>
      <c r="AS35">
        <v>1.3088476596788583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770.97425803931708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157.44249531718484</v>
      </c>
      <c r="L36">
        <v>41.670255434491686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0</v>
      </c>
      <c r="R36">
        <v>10.308671127339901</v>
      </c>
      <c r="S36">
        <v>6.4177550316455685</v>
      </c>
      <c r="T36">
        <v>0</v>
      </c>
      <c r="U36">
        <v>314.17292420255592</v>
      </c>
      <c r="V36">
        <v>4.41030060103627</v>
      </c>
      <c r="W36">
        <v>8.4609696500600222</v>
      </c>
      <c r="X36">
        <v>35.880244347727604</v>
      </c>
      <c r="Y36">
        <v>0</v>
      </c>
      <c r="Z36">
        <v>0</v>
      </c>
      <c r="AA36">
        <v>0</v>
      </c>
      <c r="AB36">
        <v>3.1775849686421611</v>
      </c>
      <c r="AC36">
        <v>0</v>
      </c>
      <c r="AD36">
        <v>0</v>
      </c>
      <c r="AE36">
        <v>4.0083792354637566</v>
      </c>
      <c r="AF36">
        <v>0</v>
      </c>
      <c r="AG36">
        <v>0</v>
      </c>
      <c r="AH36">
        <v>9.2136441599999994</v>
      </c>
      <c r="AI36">
        <v>0.92877613841319739</v>
      </c>
      <c r="AJ36">
        <v>0</v>
      </c>
      <c r="AK36">
        <v>13.209555662726556</v>
      </c>
      <c r="AL36">
        <v>0.33910520025817559</v>
      </c>
      <c r="AM36">
        <v>0</v>
      </c>
      <c r="AN36">
        <v>0</v>
      </c>
      <c r="AO36">
        <v>0</v>
      </c>
      <c r="AP36">
        <v>1.5264778142843418</v>
      </c>
      <c r="AQ36">
        <v>0</v>
      </c>
      <c r="AR36">
        <v>1.0740442615942027</v>
      </c>
      <c r="AS36">
        <v>1.3088476596788583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749.07946823275108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157.4517284584802</v>
      </c>
      <c r="L37">
        <v>41.670255434491686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0</v>
      </c>
      <c r="R37">
        <v>10.308671127339901</v>
      </c>
      <c r="S37">
        <v>6.4177550316455685</v>
      </c>
      <c r="T37">
        <v>0</v>
      </c>
      <c r="U37">
        <v>314.17292420255592</v>
      </c>
      <c r="V37">
        <v>4.41030060103627</v>
      </c>
      <c r="W37">
        <v>8.4609696500600222</v>
      </c>
      <c r="X37">
        <v>35.880244347727604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4.0083792354637566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0.33910520025817559</v>
      </c>
      <c r="AM37">
        <v>0</v>
      </c>
      <c r="AN37">
        <v>0</v>
      </c>
      <c r="AO37">
        <v>0</v>
      </c>
      <c r="AP37">
        <v>1.5264778142843418</v>
      </c>
      <c r="AQ37">
        <v>0</v>
      </c>
      <c r="AR37">
        <v>1.0740442615942027</v>
      </c>
      <c r="AS37">
        <v>1.3088476596788583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741.4581214164316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157.44249531718484</v>
      </c>
      <c r="L38">
        <v>41.670255434491686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0</v>
      </c>
      <c r="R38">
        <v>10.308671127339901</v>
      </c>
      <c r="S38">
        <v>6.4177550316455685</v>
      </c>
      <c r="T38">
        <v>0</v>
      </c>
      <c r="U38">
        <v>314.17292420255592</v>
      </c>
      <c r="V38">
        <v>4.41030060103627</v>
      </c>
      <c r="W38">
        <v>8.4609696500600222</v>
      </c>
      <c r="X38">
        <v>35.880244347727604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4.0083792354637566</v>
      </c>
      <c r="AF38">
        <v>0</v>
      </c>
      <c r="AG38">
        <v>0</v>
      </c>
      <c r="AH38">
        <v>4.6759243705596623</v>
      </c>
      <c r="AI38">
        <v>0</v>
      </c>
      <c r="AJ38">
        <v>0</v>
      </c>
      <c r="AK38">
        <v>13.209555662726556</v>
      </c>
      <c r="AL38">
        <v>0.33910520025817559</v>
      </c>
      <c r="AM38">
        <v>0</v>
      </c>
      <c r="AN38">
        <v>0</v>
      </c>
      <c r="AO38">
        <v>0</v>
      </c>
      <c r="AP38">
        <v>6.2305190995526109E-2</v>
      </c>
      <c r="AQ38">
        <v>0</v>
      </c>
      <c r="AR38">
        <v>1.0740442615942027</v>
      </c>
      <c r="AS38">
        <v>1.3088476596788583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738.97121471296657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157.4517284584802</v>
      </c>
      <c r="L39">
        <v>41.670255434491686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0</v>
      </c>
      <c r="R39">
        <v>10.308671127339901</v>
      </c>
      <c r="S39">
        <v>6.4177550316455685</v>
      </c>
      <c r="T39">
        <v>0</v>
      </c>
      <c r="U39">
        <v>314.17292420255592</v>
      </c>
      <c r="V39">
        <v>4.41030060103627</v>
      </c>
      <c r="W39">
        <v>8.4609696500600222</v>
      </c>
      <c r="X39">
        <v>35.880244347727604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4.0083792354637566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0.33910520025817559</v>
      </c>
      <c r="AM39">
        <v>0</v>
      </c>
      <c r="AN39">
        <v>0</v>
      </c>
      <c r="AO39">
        <v>0</v>
      </c>
      <c r="AP39">
        <v>6.2305190995526109E-2</v>
      </c>
      <c r="AQ39">
        <v>0</v>
      </c>
      <c r="AR39">
        <v>9.6663973384057957</v>
      </c>
      <c r="AS39">
        <v>1.3088476596788583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742.89687656051399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157.44249531718484</v>
      </c>
      <c r="L40">
        <v>41.670255434491686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0</v>
      </c>
      <c r="R40">
        <v>10.308671127339901</v>
      </c>
      <c r="S40">
        <v>6.4177550316455685</v>
      </c>
      <c r="T40">
        <v>0</v>
      </c>
      <c r="U40">
        <v>314.17292420255592</v>
      </c>
      <c r="V40">
        <v>4.41030060103627</v>
      </c>
      <c r="W40">
        <v>8.4609696500600222</v>
      </c>
      <c r="X40">
        <v>35.880244347727604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4.0083792354637566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0.33910520025817559</v>
      </c>
      <c r="AM40">
        <v>0</v>
      </c>
      <c r="AN40">
        <v>0</v>
      </c>
      <c r="AO40">
        <v>0</v>
      </c>
      <c r="AP40">
        <v>6.2305190995526109E-2</v>
      </c>
      <c r="AQ40">
        <v>0</v>
      </c>
      <c r="AR40">
        <v>9.6663973384057957</v>
      </c>
      <c r="AS40">
        <v>1.3088476596788583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742.88764341921853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105.33897554393749</v>
      </c>
      <c r="L41">
        <v>41.648596741217126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0</v>
      </c>
      <c r="R41">
        <v>10.308161467980295</v>
      </c>
      <c r="S41">
        <v>6.4202364600294262</v>
      </c>
      <c r="T41">
        <v>0</v>
      </c>
      <c r="U41">
        <v>314.17292420255592</v>
      </c>
      <c r="V41">
        <v>4.4102437305699489</v>
      </c>
      <c r="W41">
        <v>8.4609696500600222</v>
      </c>
      <c r="X41">
        <v>35.880244347727604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4.0083792354637566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0.33910520025817559</v>
      </c>
      <c r="AM41">
        <v>0</v>
      </c>
      <c r="AN41">
        <v>0</v>
      </c>
      <c r="AO41">
        <v>0</v>
      </c>
      <c r="AP41">
        <v>6.2305190995526109E-2</v>
      </c>
      <c r="AQ41">
        <v>0</v>
      </c>
      <c r="AR41">
        <v>1.0740442615942027</v>
      </c>
      <c r="AS41">
        <v>1.3088476596788583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682.172026774443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100.54838637752337</v>
      </c>
      <c r="L42">
        <v>41.648596741217126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0</v>
      </c>
      <c r="R42">
        <v>10.308161467980295</v>
      </c>
      <c r="S42">
        <v>6.4202364600294262</v>
      </c>
      <c r="T42">
        <v>0</v>
      </c>
      <c r="U42">
        <v>314.17292420255592</v>
      </c>
      <c r="V42">
        <v>4.4102437305699489</v>
      </c>
      <c r="W42">
        <v>8.4609696500600222</v>
      </c>
      <c r="X42">
        <v>35.880244347727604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4.0083792354637566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0.33910520025817559</v>
      </c>
      <c r="AM42">
        <v>0</v>
      </c>
      <c r="AN42">
        <v>0</v>
      </c>
      <c r="AO42">
        <v>0</v>
      </c>
      <c r="AP42">
        <v>6.2305190995526109E-2</v>
      </c>
      <c r="AQ42">
        <v>0</v>
      </c>
      <c r="AR42">
        <v>1.0740442615942027</v>
      </c>
      <c r="AS42">
        <v>1.3088476596788583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677.38143760802893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119.698434119876</v>
      </c>
      <c r="L43">
        <v>41.648596741217126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</v>
      </c>
      <c r="R43">
        <v>10.308161467980295</v>
      </c>
      <c r="S43">
        <v>6.4202364600294262</v>
      </c>
      <c r="T43">
        <v>0</v>
      </c>
      <c r="U43">
        <v>314.17292420255592</v>
      </c>
      <c r="V43">
        <v>4.4102437305699489</v>
      </c>
      <c r="W43">
        <v>8.4609696500600222</v>
      </c>
      <c r="X43">
        <v>35.880244347727604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4.0083792354637566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3.9562286907917388</v>
      </c>
      <c r="AM43">
        <v>0</v>
      </c>
      <c r="AN43">
        <v>0</v>
      </c>
      <c r="AO43">
        <v>0</v>
      </c>
      <c r="AP43">
        <v>6.2305190995526109E-2</v>
      </c>
      <c r="AQ43">
        <v>0</v>
      </c>
      <c r="AR43">
        <v>1.0740442615942027</v>
      </c>
      <c r="AS43">
        <v>1.3088476596788583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700.14860884091513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81.398364961755917</v>
      </c>
      <c r="L44">
        <v>20.110103102107953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</v>
      </c>
      <c r="R44">
        <v>10.308161467980295</v>
      </c>
      <c r="S44">
        <v>1.9196451202013842</v>
      </c>
      <c r="T44">
        <v>0</v>
      </c>
      <c r="U44">
        <v>314.17292420255592</v>
      </c>
      <c r="V44">
        <v>4.4102437305699489</v>
      </c>
      <c r="W44">
        <v>8.4609696500600222</v>
      </c>
      <c r="X44">
        <v>35.880244347727604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4.0083792354637566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17.237853309208266</v>
      </c>
      <c r="AM44">
        <v>0</v>
      </c>
      <c r="AN44">
        <v>0</v>
      </c>
      <c r="AO44">
        <v>0</v>
      </c>
      <c r="AP44">
        <v>6.2305190995526109E-2</v>
      </c>
      <c r="AQ44">
        <v>0</v>
      </c>
      <c r="AR44">
        <v>1.0740442615942027</v>
      </c>
      <c r="AS44">
        <v>1.3088476596788583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649.09107932227437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76.608718614113755</v>
      </c>
      <c r="L45">
        <v>20.109569691733743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</v>
      </c>
      <c r="R45">
        <v>4.7886598104332956</v>
      </c>
      <c r="S45">
        <v>1.9130413076923078</v>
      </c>
      <c r="T45">
        <v>0</v>
      </c>
      <c r="U45">
        <v>314.17292420255592</v>
      </c>
      <c r="V45">
        <v>4.4102437305699489</v>
      </c>
      <c r="W45">
        <v>8.4609696500600222</v>
      </c>
      <c r="X45">
        <v>35.880244347727604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17.237853309208266</v>
      </c>
      <c r="AM45">
        <v>0</v>
      </c>
      <c r="AN45">
        <v>0</v>
      </c>
      <c r="AO45">
        <v>0</v>
      </c>
      <c r="AP45">
        <v>6.2305190995526109E-2</v>
      </c>
      <c r="AQ45">
        <v>0</v>
      </c>
      <c r="AR45">
        <v>1.0740442615942027</v>
      </c>
      <c r="AS45">
        <v>6.0206993869313115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639.4782665859907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76.608718614113755</v>
      </c>
      <c r="L46">
        <v>20.109569691733743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</v>
      </c>
      <c r="R46">
        <v>4.7886598104332956</v>
      </c>
      <c r="S46">
        <v>1.9130413076923078</v>
      </c>
      <c r="T46">
        <v>0</v>
      </c>
      <c r="U46">
        <v>314.17292420255592</v>
      </c>
      <c r="V46">
        <v>4.4102437305699489</v>
      </c>
      <c r="W46">
        <v>8.4609696500600222</v>
      </c>
      <c r="X46">
        <v>35.880244347727604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17.237853309208266</v>
      </c>
      <c r="AM46">
        <v>0</v>
      </c>
      <c r="AN46">
        <v>0</v>
      </c>
      <c r="AO46">
        <v>0</v>
      </c>
      <c r="AP46">
        <v>6.2305190995526109E-2</v>
      </c>
      <c r="AQ46">
        <v>0</v>
      </c>
      <c r="AR46">
        <v>9.6663973384057957</v>
      </c>
      <c r="AS46">
        <v>6.0206993869313115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648.0706196628023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76.608718614113755</v>
      </c>
      <c r="L47">
        <v>41.639675090988376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</v>
      </c>
      <c r="R47">
        <v>10.308161467980295</v>
      </c>
      <c r="S47">
        <v>1.9130413076923078</v>
      </c>
      <c r="T47">
        <v>0</v>
      </c>
      <c r="U47">
        <v>314.17292420255592</v>
      </c>
      <c r="V47">
        <v>4.4102437305699489</v>
      </c>
      <c r="W47">
        <v>8.4609696500600222</v>
      </c>
      <c r="X47">
        <v>35.880244347727604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17.237853309208266</v>
      </c>
      <c r="AM47">
        <v>0</v>
      </c>
      <c r="AN47">
        <v>0</v>
      </c>
      <c r="AO47">
        <v>0</v>
      </c>
      <c r="AP47">
        <v>6.2305190995526109E-2</v>
      </c>
      <c r="AQ47">
        <v>0</v>
      </c>
      <c r="AR47">
        <v>9.6663973384057957</v>
      </c>
      <c r="AS47">
        <v>6.0206993869313115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675.12022671960392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76.608718614113755</v>
      </c>
      <c r="L48">
        <v>41.649180200731415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</v>
      </c>
      <c r="R48">
        <v>4.7886598104332956</v>
      </c>
      <c r="S48">
        <v>1.9130413076923078</v>
      </c>
      <c r="T48">
        <v>0</v>
      </c>
      <c r="U48">
        <v>314.17292420255592</v>
      </c>
      <c r="V48">
        <v>4.4102437305699489</v>
      </c>
      <c r="W48">
        <v>8.4609696500600222</v>
      </c>
      <c r="X48">
        <v>35.880244347727604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3.9562286907917388</v>
      </c>
      <c r="AM48">
        <v>0</v>
      </c>
      <c r="AN48">
        <v>0</v>
      </c>
      <c r="AO48">
        <v>0</v>
      </c>
      <c r="AP48">
        <v>6.2305190995526109E-2</v>
      </c>
      <c r="AQ48">
        <v>0</v>
      </c>
      <c r="AR48">
        <v>1.0740442615942027</v>
      </c>
      <c r="AS48">
        <v>6.0206993869313115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647.73625247657174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105.33796918736036</v>
      </c>
      <c r="L49">
        <v>41.649180200731415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</v>
      </c>
      <c r="R49">
        <v>10.308161467980295</v>
      </c>
      <c r="S49">
        <v>6.4193492118155628</v>
      </c>
      <c r="T49">
        <v>0</v>
      </c>
      <c r="U49">
        <v>314.17292420255592</v>
      </c>
      <c r="V49">
        <v>4.4102437305699489</v>
      </c>
      <c r="W49">
        <v>8.4609696500600222</v>
      </c>
      <c r="X49">
        <v>35.880244347727604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0.33910520025817559</v>
      </c>
      <c r="AM49">
        <v>0</v>
      </c>
      <c r="AN49">
        <v>0</v>
      </c>
      <c r="AO49">
        <v>0</v>
      </c>
      <c r="AP49">
        <v>6.2305190995526109E-2</v>
      </c>
      <c r="AQ49">
        <v>0</v>
      </c>
      <c r="AR49">
        <v>1.0740442615942027</v>
      </c>
      <c r="AS49">
        <v>6.0206993869313115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682.87418912095507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105.33796918736036</v>
      </c>
      <c r="L50">
        <v>41.649180200731415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</v>
      </c>
      <c r="R50">
        <v>10.308161467980295</v>
      </c>
      <c r="S50">
        <v>6.4193492118155628</v>
      </c>
      <c r="T50">
        <v>0</v>
      </c>
      <c r="U50">
        <v>314.17292420255592</v>
      </c>
      <c r="V50">
        <v>4.4102437305699489</v>
      </c>
      <c r="W50">
        <v>8.4609696500600222</v>
      </c>
      <c r="X50">
        <v>35.880244347727604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0.33910520025817559</v>
      </c>
      <c r="AM50">
        <v>0</v>
      </c>
      <c r="AN50">
        <v>0</v>
      </c>
      <c r="AO50">
        <v>0</v>
      </c>
      <c r="AP50">
        <v>6.2305190995526109E-2</v>
      </c>
      <c r="AQ50">
        <v>0</v>
      </c>
      <c r="AR50">
        <v>1.0740442615942027</v>
      </c>
      <c r="AS50">
        <v>6.0206993869313115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682.87418912095507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105.33827754282954</v>
      </c>
      <c r="L51">
        <v>41.649180200731415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</v>
      </c>
      <c r="R51">
        <v>10.308161467980295</v>
      </c>
      <c r="S51">
        <v>6.4193492118155628</v>
      </c>
      <c r="T51">
        <v>0</v>
      </c>
      <c r="U51">
        <v>314.17292420255592</v>
      </c>
      <c r="V51">
        <v>4.4102437305699489</v>
      </c>
      <c r="W51">
        <v>8.4609696500600222</v>
      </c>
      <c r="X51">
        <v>35.880244347727604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0.33910520025817559</v>
      </c>
      <c r="AM51">
        <v>0</v>
      </c>
      <c r="AN51">
        <v>0</v>
      </c>
      <c r="AO51">
        <v>0</v>
      </c>
      <c r="AP51">
        <v>6.2305190995526109E-2</v>
      </c>
      <c r="AQ51">
        <v>0</v>
      </c>
      <c r="AR51">
        <v>1.0740442615942027</v>
      </c>
      <c r="AS51">
        <v>1.3088476596788583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678.16264574917182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73.359509567463775</v>
      </c>
      <c r="L52">
        <v>41.649058023158098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</v>
      </c>
      <c r="R52">
        <v>10.308161467980295</v>
      </c>
      <c r="S52">
        <v>6.4193492118155628</v>
      </c>
      <c r="T52">
        <v>0</v>
      </c>
      <c r="U52">
        <v>314.17292420255592</v>
      </c>
      <c r="V52">
        <v>4.4102437305699489</v>
      </c>
      <c r="W52">
        <v>8.4609696500600222</v>
      </c>
      <c r="X52">
        <v>35.880244347727604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0.33910520025817559</v>
      </c>
      <c r="AM52">
        <v>0</v>
      </c>
      <c r="AN52">
        <v>0</v>
      </c>
      <c r="AO52">
        <v>0</v>
      </c>
      <c r="AP52">
        <v>6.2305190995526109E-2</v>
      </c>
      <c r="AQ52">
        <v>0</v>
      </c>
      <c r="AR52">
        <v>1.0740442615942027</v>
      </c>
      <c r="AS52">
        <v>1.3088476596788583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646.1837555962328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73.359509567463775</v>
      </c>
      <c r="L53">
        <v>41.649058023158098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</v>
      </c>
      <c r="R53">
        <v>10.308161467980295</v>
      </c>
      <c r="S53">
        <v>6.4193492118155628</v>
      </c>
      <c r="T53">
        <v>0</v>
      </c>
      <c r="U53">
        <v>314.17292420255592</v>
      </c>
      <c r="V53">
        <v>4.4102437305699489</v>
      </c>
      <c r="W53">
        <v>8.4609696500600222</v>
      </c>
      <c r="X53">
        <v>35.880244347727604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0.33910520025817559</v>
      </c>
      <c r="AM53">
        <v>0</v>
      </c>
      <c r="AN53">
        <v>0</v>
      </c>
      <c r="AO53">
        <v>0</v>
      </c>
      <c r="AP53">
        <v>6.2305190995526109E-2</v>
      </c>
      <c r="AQ53">
        <v>0</v>
      </c>
      <c r="AR53">
        <v>1.0740442615942027</v>
      </c>
      <c r="AS53">
        <v>1.3088476596788583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646.1837555962328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73.359509567463775</v>
      </c>
      <c r="L54">
        <v>41.648174607170098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</v>
      </c>
      <c r="R54">
        <v>10.308161467980295</v>
      </c>
      <c r="S54">
        <v>6.4193492118155628</v>
      </c>
      <c r="T54">
        <v>0</v>
      </c>
      <c r="U54">
        <v>314.17292420255592</v>
      </c>
      <c r="V54">
        <v>4.4102437305699489</v>
      </c>
      <c r="W54">
        <v>8.4609696500600222</v>
      </c>
      <c r="X54">
        <v>35.880244347727604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0.33910520025817559</v>
      </c>
      <c r="AM54">
        <v>0</v>
      </c>
      <c r="AN54">
        <v>0</v>
      </c>
      <c r="AO54">
        <v>0</v>
      </c>
      <c r="AP54">
        <v>6.2305190995526109E-2</v>
      </c>
      <c r="AQ54">
        <v>0</v>
      </c>
      <c r="AR54">
        <v>1.0740442615942027</v>
      </c>
      <c r="AS54">
        <v>1.3088476596788583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646.18287218024477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73.359452355910719</v>
      </c>
      <c r="L55">
        <v>19.259461864311525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</v>
      </c>
      <c r="R55">
        <v>10.308321925051638</v>
      </c>
      <c r="S55">
        <v>1.8503183262260128</v>
      </c>
      <c r="T55">
        <v>0</v>
      </c>
      <c r="U55">
        <v>314.17292420255592</v>
      </c>
      <c r="V55">
        <v>1.8496520895522388</v>
      </c>
      <c r="W55">
        <v>8.4609696500600222</v>
      </c>
      <c r="X55">
        <v>35.880244347727604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0.33910520025817559</v>
      </c>
      <c r="AM55">
        <v>0</v>
      </c>
      <c r="AN55">
        <v>0</v>
      </c>
      <c r="AO55">
        <v>0</v>
      </c>
      <c r="AP55">
        <v>6.2305190995526109E-2</v>
      </c>
      <c r="AQ55">
        <v>0</v>
      </c>
      <c r="AR55">
        <v>1.0740442615942027</v>
      </c>
      <c r="AS55">
        <v>1.3088476596788583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616.6646401562972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73.359380033539281</v>
      </c>
      <c r="L56">
        <v>19.259461864311525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</v>
      </c>
      <c r="R56">
        <v>10.308321925051638</v>
      </c>
      <c r="S56">
        <v>1.8297478579117332</v>
      </c>
      <c r="T56">
        <v>0</v>
      </c>
      <c r="U56">
        <v>314.17292420255592</v>
      </c>
      <c r="V56">
        <v>0</v>
      </c>
      <c r="W56">
        <v>8.4609696500600222</v>
      </c>
      <c r="X56">
        <v>35.880244347727604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0.33910520025817559</v>
      </c>
      <c r="AM56">
        <v>0</v>
      </c>
      <c r="AN56">
        <v>0</v>
      </c>
      <c r="AO56">
        <v>0</v>
      </c>
      <c r="AP56">
        <v>6.2305190995526109E-2</v>
      </c>
      <c r="AQ56">
        <v>0</v>
      </c>
      <c r="AR56">
        <v>1.0740442615942027</v>
      </c>
      <c r="AS56">
        <v>1.3088476596788583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614.79434527605918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73.359380033539281</v>
      </c>
      <c r="L57">
        <v>19.259461864311525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</v>
      </c>
      <c r="R57">
        <v>10.308321925051638</v>
      </c>
      <c r="S57">
        <v>1.8297478579117332</v>
      </c>
      <c r="T57">
        <v>0</v>
      </c>
      <c r="U57">
        <v>314.17292420255592</v>
      </c>
      <c r="V57">
        <v>0</v>
      </c>
      <c r="W57">
        <v>8.4609696500600222</v>
      </c>
      <c r="X57">
        <v>35.880244347727604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0.33910520025817559</v>
      </c>
      <c r="AM57">
        <v>0</v>
      </c>
      <c r="AN57">
        <v>0</v>
      </c>
      <c r="AO57">
        <v>0</v>
      </c>
      <c r="AP57">
        <v>1.5264778142843418</v>
      </c>
      <c r="AQ57">
        <v>0</v>
      </c>
      <c r="AR57">
        <v>1.0740442615942027</v>
      </c>
      <c r="AS57">
        <v>1.3088476596788583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616.25851789934802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73.359380033539281</v>
      </c>
      <c r="L58">
        <v>19.259461864311525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</v>
      </c>
      <c r="R58">
        <v>4.3983164260185861</v>
      </c>
      <c r="S58">
        <v>1.8297478579117332</v>
      </c>
      <c r="T58">
        <v>0</v>
      </c>
      <c r="U58">
        <v>314.17292420255592</v>
      </c>
      <c r="V58">
        <v>0</v>
      </c>
      <c r="W58">
        <v>8.4609696500600222</v>
      </c>
      <c r="X58">
        <v>35.880244347727604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0.33910520025817559</v>
      </c>
      <c r="AM58">
        <v>0</v>
      </c>
      <c r="AN58">
        <v>0</v>
      </c>
      <c r="AO58">
        <v>0</v>
      </c>
      <c r="AP58">
        <v>1.5264778142843418</v>
      </c>
      <c r="AQ58">
        <v>0</v>
      </c>
      <c r="AR58">
        <v>1.0740442615942027</v>
      </c>
      <c r="AS58">
        <v>1.3088476596788583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610.34851240031503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73.359452355910719</v>
      </c>
      <c r="L59">
        <v>19.259392509127789</v>
      </c>
      <c r="M59">
        <v>0</v>
      </c>
      <c r="N59">
        <v>28.731651003447972</v>
      </c>
      <c r="O59">
        <v>48.240897014693459</v>
      </c>
      <c r="P59">
        <v>58.556889401506815</v>
      </c>
      <c r="Q59">
        <v>0</v>
      </c>
      <c r="R59">
        <v>4.3983164260185861</v>
      </c>
      <c r="S59">
        <v>1.8297478579117332</v>
      </c>
      <c r="T59">
        <v>0</v>
      </c>
      <c r="U59">
        <v>314.17292420255592</v>
      </c>
      <c r="V59">
        <v>0</v>
      </c>
      <c r="W59">
        <v>8.4609696500600222</v>
      </c>
      <c r="X59">
        <v>35.880244347727604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0.28258770920826165</v>
      </c>
      <c r="AM59">
        <v>0</v>
      </c>
      <c r="AN59">
        <v>0</v>
      </c>
      <c r="AO59">
        <v>0</v>
      </c>
      <c r="AP59">
        <v>1.5264778142843418</v>
      </c>
      <c r="AQ59">
        <v>0</v>
      </c>
      <c r="AR59">
        <v>1.0740442615942027</v>
      </c>
      <c r="AS59">
        <v>1.3088476596788583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610.29199787645291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73.359818303405561</v>
      </c>
      <c r="L60">
        <v>19.258966907135175</v>
      </c>
      <c r="M60">
        <v>0</v>
      </c>
      <c r="N60">
        <v>28.731651003447972</v>
      </c>
      <c r="O60">
        <v>48.240897014693459</v>
      </c>
      <c r="P60">
        <v>58.556889401506815</v>
      </c>
      <c r="Q60">
        <v>0</v>
      </c>
      <c r="R60">
        <v>4.3783626630026031</v>
      </c>
      <c r="S60">
        <v>1.8297478579117332</v>
      </c>
      <c r="T60">
        <v>0</v>
      </c>
      <c r="U60">
        <v>314.17292420255592</v>
      </c>
      <c r="V60">
        <v>0</v>
      </c>
      <c r="W60">
        <v>8.4609696500600222</v>
      </c>
      <c r="X60">
        <v>35.880244347727604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0.28258770920826165</v>
      </c>
      <c r="AM60">
        <v>0</v>
      </c>
      <c r="AN60">
        <v>0</v>
      </c>
      <c r="AO60">
        <v>0</v>
      </c>
      <c r="AP60">
        <v>1.5264778142843418</v>
      </c>
      <c r="AQ60">
        <v>0</v>
      </c>
      <c r="AR60">
        <v>1.0740442615942027</v>
      </c>
      <c r="AS60">
        <v>1.3088476596788583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610.27198445893907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73.360153017248294</v>
      </c>
      <c r="L61">
        <v>19.259132401084013</v>
      </c>
      <c r="M61">
        <v>0</v>
      </c>
      <c r="N61">
        <v>28.731651003447972</v>
      </c>
      <c r="O61">
        <v>48.240897014693459</v>
      </c>
      <c r="P61">
        <v>58.556889401506815</v>
      </c>
      <c r="Q61">
        <v>0</v>
      </c>
      <c r="R61">
        <v>10.308161467980295</v>
      </c>
      <c r="S61">
        <v>1.8297478579117332</v>
      </c>
      <c r="T61">
        <v>0</v>
      </c>
      <c r="U61">
        <v>314.17292420255592</v>
      </c>
      <c r="V61">
        <v>4.4102437305699489</v>
      </c>
      <c r="W61">
        <v>8.4609696500600222</v>
      </c>
      <c r="X61">
        <v>35.880244347727604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0.28258770920826165</v>
      </c>
      <c r="AM61">
        <v>0</v>
      </c>
      <c r="AN61">
        <v>0</v>
      </c>
      <c r="AO61">
        <v>0</v>
      </c>
      <c r="AP61">
        <v>6.2305190995526109E-2</v>
      </c>
      <c r="AQ61">
        <v>0</v>
      </c>
      <c r="AR61">
        <v>1.0740442615942027</v>
      </c>
      <c r="AS61">
        <v>1.3088476596788583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619.14835457898948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73.360460332471305</v>
      </c>
      <c r="L62">
        <v>19.259305758269399</v>
      </c>
      <c r="M62">
        <v>0</v>
      </c>
      <c r="N62">
        <v>28.731651003447972</v>
      </c>
      <c r="O62">
        <v>48.240897014693459</v>
      </c>
      <c r="P62">
        <v>58.556889401506815</v>
      </c>
      <c r="Q62">
        <v>0</v>
      </c>
      <c r="R62">
        <v>10.308161467980295</v>
      </c>
      <c r="S62">
        <v>1.8297478579117332</v>
      </c>
      <c r="T62">
        <v>0</v>
      </c>
      <c r="U62">
        <v>314.17292420255592</v>
      </c>
      <c r="V62">
        <v>4.4102437305699489</v>
      </c>
      <c r="W62">
        <v>8.4609696500600222</v>
      </c>
      <c r="X62">
        <v>35.880244347727604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0.28258770920826165</v>
      </c>
      <c r="AM62">
        <v>0</v>
      </c>
      <c r="AN62">
        <v>0</v>
      </c>
      <c r="AO62">
        <v>0</v>
      </c>
      <c r="AP62">
        <v>6.2305190995526109E-2</v>
      </c>
      <c r="AQ62">
        <v>0</v>
      </c>
      <c r="AR62">
        <v>1.0740442615942027</v>
      </c>
      <c r="AS62">
        <v>1.3088476596788583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619.14883525139783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73.360437925624709</v>
      </c>
      <c r="L63">
        <v>19.259305758269399</v>
      </c>
      <c r="M63">
        <v>0</v>
      </c>
      <c r="N63">
        <v>28.731651003447972</v>
      </c>
      <c r="O63">
        <v>48.240897014693459</v>
      </c>
      <c r="P63">
        <v>58.556889401506815</v>
      </c>
      <c r="Q63">
        <v>0</v>
      </c>
      <c r="R63">
        <v>10.308161467980295</v>
      </c>
      <c r="S63">
        <v>1.8297478579117332</v>
      </c>
      <c r="T63">
        <v>0</v>
      </c>
      <c r="U63">
        <v>314.17292420255592</v>
      </c>
      <c r="V63">
        <v>4.4102437305699489</v>
      </c>
      <c r="W63">
        <v>8.4609696500600222</v>
      </c>
      <c r="X63">
        <v>35.880244347727604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0.33910520025817559</v>
      </c>
      <c r="AM63">
        <v>0</v>
      </c>
      <c r="AN63">
        <v>0</v>
      </c>
      <c r="AO63">
        <v>0</v>
      </c>
      <c r="AP63">
        <v>6.2305190995526109E-2</v>
      </c>
      <c r="AQ63">
        <v>0</v>
      </c>
      <c r="AR63">
        <v>1.0740442615942027</v>
      </c>
      <c r="AS63">
        <v>1.3088476596788583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619.20533033560116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73.360417598852194</v>
      </c>
      <c r="L64">
        <v>19.259596574507494</v>
      </c>
      <c r="M64">
        <v>0</v>
      </c>
      <c r="N64">
        <v>28.731651003447972</v>
      </c>
      <c r="O64">
        <v>48.240897014693459</v>
      </c>
      <c r="P64">
        <v>58.556889401506815</v>
      </c>
      <c r="Q64">
        <v>0</v>
      </c>
      <c r="R64">
        <v>10.308161467980295</v>
      </c>
      <c r="S64">
        <v>1.8297478579117332</v>
      </c>
      <c r="T64">
        <v>0</v>
      </c>
      <c r="U64">
        <v>314.17292420255592</v>
      </c>
      <c r="V64">
        <v>4.4102437305699489</v>
      </c>
      <c r="W64">
        <v>8.4609696500600222</v>
      </c>
      <c r="X64">
        <v>35.880244347727604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0.33910520025817559</v>
      </c>
      <c r="AM64">
        <v>0</v>
      </c>
      <c r="AN64">
        <v>0</v>
      </c>
      <c r="AO64">
        <v>0</v>
      </c>
      <c r="AP64">
        <v>6.2305190995526109E-2</v>
      </c>
      <c r="AQ64">
        <v>0</v>
      </c>
      <c r="AR64">
        <v>1.0740442615942027</v>
      </c>
      <c r="AS64">
        <v>1.3088476596788583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619.20560082506665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73.360676932924548</v>
      </c>
      <c r="L65">
        <v>19.259596574507494</v>
      </c>
      <c r="M65">
        <v>0</v>
      </c>
      <c r="N65">
        <v>28.731651003447972</v>
      </c>
      <c r="O65">
        <v>48.240897014693459</v>
      </c>
      <c r="P65">
        <v>58.556889401506815</v>
      </c>
      <c r="Q65">
        <v>0</v>
      </c>
      <c r="R65">
        <v>10.308161467980295</v>
      </c>
      <c r="S65">
        <v>1.8297478579117332</v>
      </c>
      <c r="T65">
        <v>0</v>
      </c>
      <c r="U65">
        <v>314.17292420255592</v>
      </c>
      <c r="V65">
        <v>4.4102437305699489</v>
      </c>
      <c r="W65">
        <v>8.4609696500600222</v>
      </c>
      <c r="X65">
        <v>35.880244347727604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0.33910520025817559</v>
      </c>
      <c r="AM65">
        <v>0</v>
      </c>
      <c r="AN65">
        <v>0</v>
      </c>
      <c r="AO65">
        <v>0</v>
      </c>
      <c r="AP65">
        <v>6.2305190995526109E-2</v>
      </c>
      <c r="AQ65">
        <v>0</v>
      </c>
      <c r="AR65">
        <v>1.6110661384057972</v>
      </c>
      <c r="AS65">
        <v>1.3088476596788583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619.74288203595063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73.359148639539839</v>
      </c>
      <c r="L66">
        <v>19.259475319129326</v>
      </c>
      <c r="M66">
        <v>0</v>
      </c>
      <c r="N66">
        <v>28.731651003447972</v>
      </c>
      <c r="O66">
        <v>48.240897014693459</v>
      </c>
      <c r="P66">
        <v>58.556889401506815</v>
      </c>
      <c r="Q66">
        <v>0</v>
      </c>
      <c r="R66">
        <v>10.308161467980295</v>
      </c>
      <c r="S66">
        <v>1.8285969139633289</v>
      </c>
      <c r="T66">
        <v>0</v>
      </c>
      <c r="U66">
        <v>314.17292420255592</v>
      </c>
      <c r="V66">
        <v>4.4102437305699489</v>
      </c>
      <c r="W66">
        <v>8.4609696500600222</v>
      </c>
      <c r="X66">
        <v>35.880244347727604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0.33910520025817559</v>
      </c>
      <c r="AM66">
        <v>0</v>
      </c>
      <c r="AN66">
        <v>0</v>
      </c>
      <c r="AO66">
        <v>0</v>
      </c>
      <c r="AP66">
        <v>6.2305190995526109E-2</v>
      </c>
      <c r="AQ66">
        <v>0</v>
      </c>
      <c r="AR66">
        <v>1.6110661384057972</v>
      </c>
      <c r="AS66">
        <v>1.3088476596788583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619.7400815432394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80.004194575981117</v>
      </c>
      <c r="L67">
        <v>21.004667999999967</v>
      </c>
      <c r="M67">
        <v>0</v>
      </c>
      <c r="N67">
        <v>28.731651003447972</v>
      </c>
      <c r="O67">
        <v>48.240897014693459</v>
      </c>
      <c r="P67">
        <v>58.556889401506815</v>
      </c>
      <c r="Q67">
        <v>0</v>
      </c>
      <c r="R67">
        <v>10.308671127339901</v>
      </c>
      <c r="S67">
        <v>1.8301138882978725</v>
      </c>
      <c r="T67">
        <v>0</v>
      </c>
      <c r="U67">
        <v>314.17292420255592</v>
      </c>
      <c r="V67">
        <v>4.6089944840018022</v>
      </c>
      <c r="W67">
        <v>8.4609696500600222</v>
      </c>
      <c r="X67">
        <v>35.880244347727604</v>
      </c>
      <c r="Y67">
        <v>0</v>
      </c>
      <c r="Z67">
        <v>1.5860567719999998</v>
      </c>
      <c r="AA67">
        <v>0</v>
      </c>
      <c r="AB67">
        <v>0</v>
      </c>
      <c r="AC67">
        <v>0</v>
      </c>
      <c r="AD67">
        <v>0</v>
      </c>
      <c r="AE67">
        <v>4.0083792354637566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0.33910520025817559</v>
      </c>
      <c r="AM67">
        <v>0</v>
      </c>
      <c r="AN67">
        <v>0</v>
      </c>
      <c r="AO67">
        <v>0</v>
      </c>
      <c r="AP67">
        <v>6.2305190995526109E-2</v>
      </c>
      <c r="AQ67">
        <v>0</v>
      </c>
      <c r="AR67">
        <v>1.0740442615942027</v>
      </c>
      <c r="AS67">
        <v>1.3088476596788583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633.38851167832934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80.004194575981117</v>
      </c>
      <c r="L68">
        <v>31.4901930317289</v>
      </c>
      <c r="M68">
        <v>0</v>
      </c>
      <c r="N68">
        <v>28.731651003447972</v>
      </c>
      <c r="O68">
        <v>48.240897014693459</v>
      </c>
      <c r="P68">
        <v>58.556889401506815</v>
      </c>
      <c r="Q68">
        <v>0</v>
      </c>
      <c r="R68">
        <v>10.308671127339901</v>
      </c>
      <c r="S68">
        <v>1.8391878222222224</v>
      </c>
      <c r="T68">
        <v>0</v>
      </c>
      <c r="U68">
        <v>314.17292420255592</v>
      </c>
      <c r="V68">
        <v>4.6070623430894315</v>
      </c>
      <c r="W68">
        <v>8.4609696500600222</v>
      </c>
      <c r="X68">
        <v>35.880244347727604</v>
      </c>
      <c r="Y68">
        <v>0</v>
      </c>
      <c r="Z68">
        <v>1.5860567719999998</v>
      </c>
      <c r="AA68">
        <v>0</v>
      </c>
      <c r="AB68">
        <v>3.2035243195798957</v>
      </c>
      <c r="AC68">
        <v>0</v>
      </c>
      <c r="AD68">
        <v>0</v>
      </c>
      <c r="AE68">
        <v>4.0083792354637566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0.33910520025817559</v>
      </c>
      <c r="AM68">
        <v>0</v>
      </c>
      <c r="AN68">
        <v>0</v>
      </c>
      <c r="AO68">
        <v>0</v>
      </c>
      <c r="AP68">
        <v>6.2305190995526109E-2</v>
      </c>
      <c r="AQ68">
        <v>0</v>
      </c>
      <c r="AR68">
        <v>1.0740442615942027</v>
      </c>
      <c r="AS68">
        <v>1.3088476596788583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647.08470282265023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119.99915230932497</v>
      </c>
      <c r="L69">
        <v>41.670255434491686</v>
      </c>
      <c r="M69">
        <v>0</v>
      </c>
      <c r="N69">
        <v>28.731651003447972</v>
      </c>
      <c r="O69">
        <v>48.240897014693459</v>
      </c>
      <c r="P69">
        <v>58.556889401506815</v>
      </c>
      <c r="Q69">
        <v>0</v>
      </c>
      <c r="R69">
        <v>10.308671127339901</v>
      </c>
      <c r="S69">
        <v>6.4177550316455685</v>
      </c>
      <c r="T69">
        <v>0</v>
      </c>
      <c r="U69">
        <v>314.17292420255592</v>
      </c>
      <c r="V69">
        <v>4.4580124188958443</v>
      </c>
      <c r="W69">
        <v>8.4609696500600222</v>
      </c>
      <c r="X69">
        <v>35.880244347727604</v>
      </c>
      <c r="Y69">
        <v>0</v>
      </c>
      <c r="Z69">
        <v>1.5860567719999998</v>
      </c>
      <c r="AA69">
        <v>0</v>
      </c>
      <c r="AB69">
        <v>3.2035243195798957</v>
      </c>
      <c r="AC69">
        <v>0</v>
      </c>
      <c r="AD69">
        <v>0</v>
      </c>
      <c r="AE69">
        <v>8.0167582169134839</v>
      </c>
      <c r="AF69">
        <v>0</v>
      </c>
      <c r="AG69">
        <v>0</v>
      </c>
      <c r="AH69">
        <v>5.5281865468004234</v>
      </c>
      <c r="AI69">
        <v>0</v>
      </c>
      <c r="AJ69">
        <v>0</v>
      </c>
      <c r="AK69">
        <v>13.209555662726556</v>
      </c>
      <c r="AL69">
        <v>0.33910520025817559</v>
      </c>
      <c r="AM69">
        <v>0</v>
      </c>
      <c r="AN69">
        <v>0</v>
      </c>
      <c r="AO69">
        <v>0</v>
      </c>
      <c r="AP69">
        <v>6.2305190995526109E-2</v>
      </c>
      <c r="AQ69">
        <v>0</v>
      </c>
      <c r="AR69">
        <v>1.0740442615942027</v>
      </c>
      <c r="AS69">
        <v>1.3088476596788583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711.22580577223664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141.54297050440448</v>
      </c>
      <c r="L70">
        <v>41.670255434491686</v>
      </c>
      <c r="M70">
        <v>0</v>
      </c>
      <c r="N70">
        <v>28.731651003447972</v>
      </c>
      <c r="O70">
        <v>48.240897014693459</v>
      </c>
      <c r="P70">
        <v>58.556889401506815</v>
      </c>
      <c r="Q70">
        <v>0</v>
      </c>
      <c r="R70">
        <v>10.308671127339901</v>
      </c>
      <c r="S70">
        <v>6.4177550316455685</v>
      </c>
      <c r="T70">
        <v>0</v>
      </c>
      <c r="U70">
        <v>314.17292420255592</v>
      </c>
      <c r="V70">
        <v>4.4103064404145078</v>
      </c>
      <c r="W70">
        <v>8.4609696500600222</v>
      </c>
      <c r="X70">
        <v>35.880244347727604</v>
      </c>
      <c r="Y70">
        <v>0</v>
      </c>
      <c r="Z70">
        <v>0.53510688000000006</v>
      </c>
      <c r="AA70">
        <v>0</v>
      </c>
      <c r="AB70">
        <v>3.2035243195798957</v>
      </c>
      <c r="AC70">
        <v>0</v>
      </c>
      <c r="AD70">
        <v>0</v>
      </c>
      <c r="AE70">
        <v>8.0167582169134839</v>
      </c>
      <c r="AF70">
        <v>0</v>
      </c>
      <c r="AG70">
        <v>0</v>
      </c>
      <c r="AH70">
        <v>11.378850618880675</v>
      </c>
      <c r="AI70">
        <v>0</v>
      </c>
      <c r="AJ70">
        <v>0</v>
      </c>
      <c r="AK70">
        <v>13.209555662726556</v>
      </c>
      <c r="AL70">
        <v>0.33910520025817559</v>
      </c>
      <c r="AM70">
        <v>0</v>
      </c>
      <c r="AN70">
        <v>0</v>
      </c>
      <c r="AO70">
        <v>0</v>
      </c>
      <c r="AP70">
        <v>6.2305190995526109E-2</v>
      </c>
      <c r="AQ70">
        <v>0</v>
      </c>
      <c r="AR70">
        <v>1.0740442615942027</v>
      </c>
      <c r="AS70">
        <v>1.3088476596788583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737.52163216891495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157.13141200489375</v>
      </c>
      <c r="L71">
        <v>41.670255434491686</v>
      </c>
      <c r="M71">
        <v>0</v>
      </c>
      <c r="N71">
        <v>28.731651003447972</v>
      </c>
      <c r="O71">
        <v>48.240897014693459</v>
      </c>
      <c r="P71">
        <v>58.556889401506815</v>
      </c>
      <c r="Q71">
        <v>0</v>
      </c>
      <c r="R71">
        <v>10.308671127339901</v>
      </c>
      <c r="S71">
        <v>6.4177550316455685</v>
      </c>
      <c r="T71">
        <v>0</v>
      </c>
      <c r="U71">
        <v>314.17292420255592</v>
      </c>
      <c r="V71">
        <v>4.4103074559585496</v>
      </c>
      <c r="W71">
        <v>8.4609696500600222</v>
      </c>
      <c r="X71">
        <v>35.880244347727604</v>
      </c>
      <c r="Y71">
        <v>0</v>
      </c>
      <c r="Z71">
        <v>0.53510688000000006</v>
      </c>
      <c r="AA71">
        <v>0</v>
      </c>
      <c r="AB71">
        <v>3.2035243195798957</v>
      </c>
      <c r="AC71">
        <v>0</v>
      </c>
      <c r="AD71">
        <v>0</v>
      </c>
      <c r="AE71">
        <v>8.0167582169134839</v>
      </c>
      <c r="AF71">
        <v>0</v>
      </c>
      <c r="AG71">
        <v>0</v>
      </c>
      <c r="AH71">
        <v>17.068275928321015</v>
      </c>
      <c r="AI71">
        <v>0</v>
      </c>
      <c r="AJ71">
        <v>0</v>
      </c>
      <c r="AK71">
        <v>13.209555662726556</v>
      </c>
      <c r="AL71">
        <v>0.33910520025817559</v>
      </c>
      <c r="AM71">
        <v>0</v>
      </c>
      <c r="AN71">
        <v>0</v>
      </c>
      <c r="AO71">
        <v>0</v>
      </c>
      <c r="AP71">
        <v>1.5264778142843418</v>
      </c>
      <c r="AQ71">
        <v>0</v>
      </c>
      <c r="AR71">
        <v>1.0740442615942027</v>
      </c>
      <c r="AS71">
        <v>1.3088476596788583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760.26367261767757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157.13265940404347</v>
      </c>
      <c r="L72">
        <v>41.670255434491686</v>
      </c>
      <c r="M72">
        <v>0</v>
      </c>
      <c r="N72">
        <v>28.731651003447972</v>
      </c>
      <c r="O72">
        <v>48.240897014693459</v>
      </c>
      <c r="P72">
        <v>58.556889401506815</v>
      </c>
      <c r="Q72">
        <v>0</v>
      </c>
      <c r="R72">
        <v>10.308671127339901</v>
      </c>
      <c r="S72">
        <v>6.4177550316455685</v>
      </c>
      <c r="T72">
        <v>0</v>
      </c>
      <c r="U72">
        <v>314.17292420255592</v>
      </c>
      <c r="V72">
        <v>4.4103074559585496</v>
      </c>
      <c r="W72">
        <v>8.4609696500600222</v>
      </c>
      <c r="X72">
        <v>35.880244347727604</v>
      </c>
      <c r="Y72">
        <v>0</v>
      </c>
      <c r="Z72">
        <v>0.53510688000000006</v>
      </c>
      <c r="AA72">
        <v>0</v>
      </c>
      <c r="AB72">
        <v>3.2035243195798957</v>
      </c>
      <c r="AC72">
        <v>2.3536276896497563</v>
      </c>
      <c r="AD72">
        <v>0</v>
      </c>
      <c r="AE72">
        <v>8.0167582169134839</v>
      </c>
      <c r="AF72">
        <v>0</v>
      </c>
      <c r="AG72">
        <v>0</v>
      </c>
      <c r="AH72">
        <v>22.757700983759236</v>
      </c>
      <c r="AI72">
        <v>0</v>
      </c>
      <c r="AJ72">
        <v>0</v>
      </c>
      <c r="AK72">
        <v>13.209555662726556</v>
      </c>
      <c r="AL72">
        <v>0.33910520025817559</v>
      </c>
      <c r="AM72">
        <v>1.1024274951237814</v>
      </c>
      <c r="AN72">
        <v>0</v>
      </c>
      <c r="AO72">
        <v>0</v>
      </c>
      <c r="AP72">
        <v>1.5264778142843418</v>
      </c>
      <c r="AQ72">
        <v>0</v>
      </c>
      <c r="AR72">
        <v>1.0740442615942027</v>
      </c>
      <c r="AS72">
        <v>1.3088476596788583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769.4104002570391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157.13091456916956</v>
      </c>
      <c r="L73">
        <v>41.670255434491686</v>
      </c>
      <c r="M73">
        <v>0</v>
      </c>
      <c r="N73">
        <v>28.731651003447972</v>
      </c>
      <c r="O73">
        <v>48.240897014693459</v>
      </c>
      <c r="P73">
        <v>58.556889401506815</v>
      </c>
      <c r="Q73">
        <v>0</v>
      </c>
      <c r="R73">
        <v>10.308671127339901</v>
      </c>
      <c r="S73">
        <v>6.4177550316455685</v>
      </c>
      <c r="T73">
        <v>0</v>
      </c>
      <c r="U73">
        <v>314.17292420255592</v>
      </c>
      <c r="V73">
        <v>4.4103074559585496</v>
      </c>
      <c r="W73">
        <v>8.4609696500600222</v>
      </c>
      <c r="X73">
        <v>35.880244347727604</v>
      </c>
      <c r="Y73">
        <v>0</v>
      </c>
      <c r="Z73">
        <v>0.53510688000000006</v>
      </c>
      <c r="AA73">
        <v>1.7100520349273327</v>
      </c>
      <c r="AB73">
        <v>6.407048893173295</v>
      </c>
      <c r="AC73">
        <v>4.7072551253337505</v>
      </c>
      <c r="AD73">
        <v>1.9276489015897047</v>
      </c>
      <c r="AE73">
        <v>8.0167582169134839</v>
      </c>
      <c r="AF73">
        <v>0</v>
      </c>
      <c r="AG73">
        <v>0</v>
      </c>
      <c r="AH73">
        <v>28.792638</v>
      </c>
      <c r="AI73">
        <v>0.92877613841319739</v>
      </c>
      <c r="AJ73">
        <v>0</v>
      </c>
      <c r="AK73">
        <v>13.209555662726556</v>
      </c>
      <c r="AL73">
        <v>0.33910520025817559</v>
      </c>
      <c r="AM73">
        <v>2.5628194556639166</v>
      </c>
      <c r="AN73">
        <v>0</v>
      </c>
      <c r="AO73">
        <v>0</v>
      </c>
      <c r="AP73">
        <v>0.12461038199105222</v>
      </c>
      <c r="AQ73">
        <v>0</v>
      </c>
      <c r="AR73">
        <v>2.1480882692028986</v>
      </c>
      <c r="AS73">
        <v>1.3088476596788583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786.69979005846903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157.13265940404347</v>
      </c>
      <c r="L74">
        <v>41.670255434491686</v>
      </c>
      <c r="M74">
        <v>0</v>
      </c>
      <c r="N74">
        <v>28.731651003447972</v>
      </c>
      <c r="O74">
        <v>48.240897014693459</v>
      </c>
      <c r="P74">
        <v>58.556889401506815</v>
      </c>
      <c r="Q74">
        <v>0</v>
      </c>
      <c r="R74">
        <v>10.308671127339901</v>
      </c>
      <c r="S74">
        <v>6.4177550316455685</v>
      </c>
      <c r="T74">
        <v>0</v>
      </c>
      <c r="U74">
        <v>314.17292420255592</v>
      </c>
      <c r="V74">
        <v>4.4103074559585496</v>
      </c>
      <c r="W74">
        <v>8.4609696500600222</v>
      </c>
      <c r="X74">
        <v>35.880244347727604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7.0680055387152496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0.33910520025817559</v>
      </c>
      <c r="AM74">
        <v>2.5628194556639166</v>
      </c>
      <c r="AN74">
        <v>0</v>
      </c>
      <c r="AO74">
        <v>0</v>
      </c>
      <c r="AP74">
        <v>0.12461038199105222</v>
      </c>
      <c r="AQ74">
        <v>0</v>
      </c>
      <c r="AR74">
        <v>2.6851103999999997</v>
      </c>
      <c r="AS74">
        <v>1.3088476596788583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803.48016568458922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157.13091456916956</v>
      </c>
      <c r="L75">
        <v>41.670255434491686</v>
      </c>
      <c r="M75">
        <v>0</v>
      </c>
      <c r="N75">
        <v>28.731651003447972</v>
      </c>
      <c r="O75">
        <v>48.240897014693459</v>
      </c>
      <c r="P75">
        <v>58.556889401506815</v>
      </c>
      <c r="Q75">
        <v>0</v>
      </c>
      <c r="R75">
        <v>10.308671127339901</v>
      </c>
      <c r="S75">
        <v>6.4177550316455685</v>
      </c>
      <c r="T75">
        <v>0</v>
      </c>
      <c r="U75">
        <v>314.17292420255592</v>
      </c>
      <c r="V75">
        <v>4.4103074559585496</v>
      </c>
      <c r="W75">
        <v>8.4609696500600222</v>
      </c>
      <c r="X75">
        <v>35.880244347727604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7.0680055387152496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3.9562286907917388</v>
      </c>
      <c r="AM75">
        <v>2.5628194556639166</v>
      </c>
      <c r="AN75">
        <v>0</v>
      </c>
      <c r="AO75">
        <v>0</v>
      </c>
      <c r="AP75">
        <v>0.12461038199105222</v>
      </c>
      <c r="AQ75">
        <v>0</v>
      </c>
      <c r="AR75">
        <v>9.6663973384057957</v>
      </c>
      <c r="AS75">
        <v>1.3088476596788583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823.64094441432951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157.13265940404347</v>
      </c>
      <c r="L76">
        <v>41.670255434491686</v>
      </c>
      <c r="M76">
        <v>0</v>
      </c>
      <c r="N76">
        <v>28.731651003447972</v>
      </c>
      <c r="O76">
        <v>48.240897014693459</v>
      </c>
      <c r="P76">
        <v>58.556889401506815</v>
      </c>
      <c r="Q76">
        <v>0</v>
      </c>
      <c r="R76">
        <v>10.308671127339901</v>
      </c>
      <c r="S76">
        <v>6.4177550316455685</v>
      </c>
      <c r="T76">
        <v>0</v>
      </c>
      <c r="U76">
        <v>314.17292420255592</v>
      </c>
      <c r="V76">
        <v>4.4103074559585496</v>
      </c>
      <c r="W76">
        <v>8.4609696500600222</v>
      </c>
      <c r="X76">
        <v>35.880244347727604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7.0680055387152496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17.237853309208266</v>
      </c>
      <c r="AM76">
        <v>2.5628194556639166</v>
      </c>
      <c r="AN76">
        <v>0</v>
      </c>
      <c r="AO76">
        <v>0</v>
      </c>
      <c r="AP76">
        <v>0.12461038199105222</v>
      </c>
      <c r="AQ76">
        <v>0</v>
      </c>
      <c r="AR76">
        <v>9.6663973384057957</v>
      </c>
      <c r="AS76">
        <v>1.3088476596788583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840.10695369906068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157.13091456916956</v>
      </c>
      <c r="L77">
        <v>41.670255434491686</v>
      </c>
      <c r="M77">
        <v>0</v>
      </c>
      <c r="N77">
        <v>28.731651003447972</v>
      </c>
      <c r="O77">
        <v>48.240897014693459</v>
      </c>
      <c r="P77">
        <v>58.556889401506815</v>
      </c>
      <c r="Q77">
        <v>0</v>
      </c>
      <c r="R77">
        <v>10.308671127339901</v>
      </c>
      <c r="S77">
        <v>6.4177550316455685</v>
      </c>
      <c r="T77">
        <v>0</v>
      </c>
      <c r="U77">
        <v>314.17292420255592</v>
      </c>
      <c r="V77">
        <v>4.4103074559585496</v>
      </c>
      <c r="W77">
        <v>8.4609696500600222</v>
      </c>
      <c r="X77">
        <v>35.880244347727604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7.0680055387152496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17.237853309208266</v>
      </c>
      <c r="AM77">
        <v>2.5628194556639166</v>
      </c>
      <c r="AN77">
        <v>0</v>
      </c>
      <c r="AO77">
        <v>0</v>
      </c>
      <c r="AP77">
        <v>0.12461038199105222</v>
      </c>
      <c r="AQ77">
        <v>0</v>
      </c>
      <c r="AR77">
        <v>1.6110661384057972</v>
      </c>
      <c r="AS77">
        <v>1.3088476596788583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832.04987766418685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157.13265940404347</v>
      </c>
      <c r="L78">
        <v>41.670255434491686</v>
      </c>
      <c r="M78">
        <v>0</v>
      </c>
      <c r="N78">
        <v>28.731651003447972</v>
      </c>
      <c r="O78">
        <v>48.240897014693459</v>
      </c>
      <c r="P78">
        <v>58.556889401506815</v>
      </c>
      <c r="Q78">
        <v>0</v>
      </c>
      <c r="R78">
        <v>10.308671127339901</v>
      </c>
      <c r="S78">
        <v>6.4177550316455685</v>
      </c>
      <c r="T78">
        <v>0</v>
      </c>
      <c r="U78">
        <v>314.17292420255592</v>
      </c>
      <c r="V78">
        <v>4.4103074559585496</v>
      </c>
      <c r="W78">
        <v>8.4609696500600222</v>
      </c>
      <c r="X78">
        <v>35.880244347727604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7.0680055387152496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17.237853309208266</v>
      </c>
      <c r="AM78">
        <v>2.5628194556639166</v>
      </c>
      <c r="AN78">
        <v>0</v>
      </c>
      <c r="AO78">
        <v>0</v>
      </c>
      <c r="AP78">
        <v>0.12461038199105222</v>
      </c>
      <c r="AQ78">
        <v>0</v>
      </c>
      <c r="AR78">
        <v>1.0740442615942027</v>
      </c>
      <c r="AS78">
        <v>1.3088476596788583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829.62580357960917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157.19207589031734</v>
      </c>
      <c r="L79">
        <v>41.670255434491686</v>
      </c>
      <c r="M79">
        <v>0</v>
      </c>
      <c r="N79">
        <v>28.731651003447972</v>
      </c>
      <c r="O79">
        <v>48.240897014693459</v>
      </c>
      <c r="P79">
        <v>58.556889401506815</v>
      </c>
      <c r="Q79">
        <v>0</v>
      </c>
      <c r="R79">
        <v>10.308671127339901</v>
      </c>
      <c r="S79">
        <v>6.4177550316455685</v>
      </c>
      <c r="T79">
        <v>0</v>
      </c>
      <c r="U79">
        <v>314.17292420255592</v>
      </c>
      <c r="V79">
        <v>4.4103074559585496</v>
      </c>
      <c r="W79">
        <v>8.4609696500600222</v>
      </c>
      <c r="X79">
        <v>35.880244347727604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7.0680055387152496</v>
      </c>
      <c r="AD79">
        <v>8.8877459924299771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17.237853309208266</v>
      </c>
      <c r="AM79">
        <v>2.5628194556639166</v>
      </c>
      <c r="AN79">
        <v>0</v>
      </c>
      <c r="AO79">
        <v>0</v>
      </c>
      <c r="AP79">
        <v>0.12461038199105222</v>
      </c>
      <c r="AQ79">
        <v>0</v>
      </c>
      <c r="AR79">
        <v>1.0740442615942027</v>
      </c>
      <c r="AS79">
        <v>1.3088476596788583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825.07839798588304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157.16888791297566</v>
      </c>
      <c r="L80">
        <v>41.670255434491686</v>
      </c>
      <c r="M80">
        <v>0</v>
      </c>
      <c r="N80">
        <v>28.731651003447972</v>
      </c>
      <c r="O80">
        <v>48.240897014693459</v>
      </c>
      <c r="P80">
        <v>58.556889401506815</v>
      </c>
      <c r="Q80">
        <v>0</v>
      </c>
      <c r="R80">
        <v>10.308671127339901</v>
      </c>
      <c r="S80">
        <v>6.4177550316455685</v>
      </c>
      <c r="T80">
        <v>0</v>
      </c>
      <c r="U80">
        <v>314.17292420255592</v>
      </c>
      <c r="V80">
        <v>4.4103074559585496</v>
      </c>
      <c r="W80">
        <v>8.4609696500600222</v>
      </c>
      <c r="X80">
        <v>35.880244347727604</v>
      </c>
      <c r="Y80">
        <v>0</v>
      </c>
      <c r="Z80">
        <v>0.26755344000000003</v>
      </c>
      <c r="AA80">
        <v>3.4170295814580407</v>
      </c>
      <c r="AB80">
        <v>6.407048893173295</v>
      </c>
      <c r="AC80">
        <v>2.3536276896497563</v>
      </c>
      <c r="AD80">
        <v>4.1123174704769108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0.5651754184165233</v>
      </c>
      <c r="AM80">
        <v>1.1348518108027008</v>
      </c>
      <c r="AN80">
        <v>0</v>
      </c>
      <c r="AO80">
        <v>0</v>
      </c>
      <c r="AP80">
        <v>0.12461038199105222</v>
      </c>
      <c r="AQ80">
        <v>0</v>
      </c>
      <c r="AR80">
        <v>1.0740442615942027</v>
      </c>
      <c r="AS80">
        <v>1.3088476596788583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783.70572942692081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142.89259206178235</v>
      </c>
      <c r="L81">
        <v>41.670255434491686</v>
      </c>
      <c r="M81">
        <v>0</v>
      </c>
      <c r="N81">
        <v>28.731651003447972</v>
      </c>
      <c r="O81">
        <v>48.240897014693459</v>
      </c>
      <c r="P81">
        <v>58.556889401506815</v>
      </c>
      <c r="Q81">
        <v>0</v>
      </c>
      <c r="R81">
        <v>5.004767000000002</v>
      </c>
      <c r="S81">
        <v>1.918842363811357</v>
      </c>
      <c r="T81">
        <v>0</v>
      </c>
      <c r="U81">
        <v>314.17292420255592</v>
      </c>
      <c r="V81">
        <v>4.4103074559585496</v>
      </c>
      <c r="W81">
        <v>8.4609696500600222</v>
      </c>
      <c r="X81">
        <v>34.73023651606966</v>
      </c>
      <c r="Y81">
        <v>0</v>
      </c>
      <c r="Z81">
        <v>1.5860567719999998</v>
      </c>
      <c r="AA81">
        <v>1.5371253333333337</v>
      </c>
      <c r="AB81">
        <v>6.407048893173295</v>
      </c>
      <c r="AC81">
        <v>0</v>
      </c>
      <c r="AD81">
        <v>1.9276489015897047</v>
      </c>
      <c r="AE81">
        <v>8.0167582169134839</v>
      </c>
      <c r="AF81">
        <v>0</v>
      </c>
      <c r="AG81">
        <v>0</v>
      </c>
      <c r="AH81">
        <v>13.82046624</v>
      </c>
      <c r="AI81">
        <v>0</v>
      </c>
      <c r="AJ81">
        <v>0</v>
      </c>
      <c r="AK81">
        <v>13.209555662726556</v>
      </c>
      <c r="AL81">
        <v>0.5651754184165233</v>
      </c>
      <c r="AM81">
        <v>1.1348518108027008</v>
      </c>
      <c r="AN81">
        <v>0</v>
      </c>
      <c r="AO81">
        <v>0</v>
      </c>
      <c r="AP81">
        <v>0.12461038199105222</v>
      </c>
      <c r="AQ81">
        <v>0</v>
      </c>
      <c r="AR81">
        <v>1.0740442615942027</v>
      </c>
      <c r="AS81">
        <v>1.3088476596788583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739.50252165659731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134.99904478113962</v>
      </c>
      <c r="L82">
        <v>41.670255434491686</v>
      </c>
      <c r="M82">
        <v>0</v>
      </c>
      <c r="N82">
        <v>28.731651003447972</v>
      </c>
      <c r="O82">
        <v>48.240897014693459</v>
      </c>
      <c r="P82">
        <v>58.556889401506815</v>
      </c>
      <c r="Q82">
        <v>0</v>
      </c>
      <c r="R82">
        <v>5.004767000000002</v>
      </c>
      <c r="S82">
        <v>1.918842363811357</v>
      </c>
      <c r="T82">
        <v>0</v>
      </c>
      <c r="U82">
        <v>314.17292420255592</v>
      </c>
      <c r="V82">
        <v>4.4103074559585496</v>
      </c>
      <c r="W82">
        <v>8.4609696500600222</v>
      </c>
      <c r="X82">
        <v>34.73023651606966</v>
      </c>
      <c r="Y82">
        <v>0</v>
      </c>
      <c r="Z82">
        <v>1.5860567719999998</v>
      </c>
      <c r="AA82">
        <v>0</v>
      </c>
      <c r="AB82">
        <v>6.407048893173295</v>
      </c>
      <c r="AC82">
        <v>0</v>
      </c>
      <c r="AD82">
        <v>0</v>
      </c>
      <c r="AE82">
        <v>8.0167582169134839</v>
      </c>
      <c r="AF82">
        <v>0</v>
      </c>
      <c r="AG82">
        <v>0</v>
      </c>
      <c r="AH82">
        <v>7.3709152263991555</v>
      </c>
      <c r="AI82">
        <v>0</v>
      </c>
      <c r="AJ82">
        <v>0</v>
      </c>
      <c r="AK82">
        <v>13.209555662726556</v>
      </c>
      <c r="AL82">
        <v>0.5651754184165233</v>
      </c>
      <c r="AM82">
        <v>0</v>
      </c>
      <c r="AN82">
        <v>0</v>
      </c>
      <c r="AO82">
        <v>0</v>
      </c>
      <c r="AP82">
        <v>0.12461038199105222</v>
      </c>
      <c r="AQ82">
        <v>0</v>
      </c>
      <c r="AR82">
        <v>2.6851103999999997</v>
      </c>
      <c r="AS82">
        <v>1.3088476596788583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722.17086345503378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129.27698754025485</v>
      </c>
      <c r="L83">
        <v>41.648596741217126</v>
      </c>
      <c r="M83">
        <v>0</v>
      </c>
      <c r="N83">
        <v>28.731651003447972</v>
      </c>
      <c r="O83">
        <v>48.240897014693459</v>
      </c>
      <c r="P83">
        <v>58.556889401506815</v>
      </c>
      <c r="Q83">
        <v>0</v>
      </c>
      <c r="R83">
        <v>4.7886598104332956</v>
      </c>
      <c r="S83">
        <v>1.918842363811357</v>
      </c>
      <c r="T83">
        <v>0</v>
      </c>
      <c r="U83">
        <v>314.17292420255592</v>
      </c>
      <c r="V83">
        <v>4.4102437305699489</v>
      </c>
      <c r="W83">
        <v>8.4609696500600222</v>
      </c>
      <c r="X83">
        <v>34.360607828252462</v>
      </c>
      <c r="Y83">
        <v>0</v>
      </c>
      <c r="Z83">
        <v>1.5860567719999998</v>
      </c>
      <c r="AA83">
        <v>0</v>
      </c>
      <c r="AB83">
        <v>3.2035243195798957</v>
      </c>
      <c r="AC83">
        <v>0</v>
      </c>
      <c r="AD83">
        <v>0</v>
      </c>
      <c r="AE83">
        <v>8.0167582169134839</v>
      </c>
      <c r="AF83">
        <v>0</v>
      </c>
      <c r="AG83">
        <v>0</v>
      </c>
      <c r="AH83">
        <v>5.6433569463991553</v>
      </c>
      <c r="AI83">
        <v>0</v>
      </c>
      <c r="AJ83">
        <v>0</v>
      </c>
      <c r="AK83">
        <v>13.209555662726556</v>
      </c>
      <c r="AL83">
        <v>0.5651754184165233</v>
      </c>
      <c r="AM83">
        <v>0</v>
      </c>
      <c r="AN83">
        <v>0</v>
      </c>
      <c r="AO83">
        <v>0</v>
      </c>
      <c r="AP83">
        <v>0.12461038199105222</v>
      </c>
      <c r="AQ83">
        <v>0</v>
      </c>
      <c r="AR83">
        <v>9.6663973384057957</v>
      </c>
      <c r="AS83">
        <v>1.3088476596788583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717.89155200291441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119.69794385726794</v>
      </c>
      <c r="L84">
        <v>41.648525442613028</v>
      </c>
      <c r="M84">
        <v>0</v>
      </c>
      <c r="N84">
        <v>28.731651003447972</v>
      </c>
      <c r="O84">
        <v>48.240897014693459</v>
      </c>
      <c r="P84">
        <v>58.556889401506815</v>
      </c>
      <c r="Q84">
        <v>0</v>
      </c>
      <c r="R84">
        <v>4.7886598104332956</v>
      </c>
      <c r="S84">
        <v>1.918842363811357</v>
      </c>
      <c r="T84">
        <v>0</v>
      </c>
      <c r="U84">
        <v>314.17292420255592</v>
      </c>
      <c r="V84">
        <v>4.4102437305699489</v>
      </c>
      <c r="W84">
        <v>8.4609696500600222</v>
      </c>
      <c r="X84">
        <v>34.360607828252462</v>
      </c>
      <c r="Y84">
        <v>0</v>
      </c>
      <c r="Z84">
        <v>0</v>
      </c>
      <c r="AA84">
        <v>0</v>
      </c>
      <c r="AB84">
        <v>3.2035243195798957</v>
      </c>
      <c r="AC84">
        <v>0</v>
      </c>
      <c r="AD84">
        <v>0</v>
      </c>
      <c r="AE84">
        <v>8.0167582169134839</v>
      </c>
      <c r="AF84">
        <v>0</v>
      </c>
      <c r="AG84">
        <v>0</v>
      </c>
      <c r="AH84">
        <v>4.6068220799999997</v>
      </c>
      <c r="AI84">
        <v>0</v>
      </c>
      <c r="AJ84">
        <v>0</v>
      </c>
      <c r="AK84">
        <v>13.209555662726556</v>
      </c>
      <c r="AL84">
        <v>0.5651754184165233</v>
      </c>
      <c r="AM84">
        <v>0</v>
      </c>
      <c r="AN84">
        <v>0</v>
      </c>
      <c r="AO84">
        <v>0</v>
      </c>
      <c r="AP84">
        <v>0.12461038199105222</v>
      </c>
      <c r="AQ84">
        <v>0</v>
      </c>
      <c r="AR84">
        <v>9.6663973384057957</v>
      </c>
      <c r="AS84">
        <v>1.3088476596788583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705.6898453829242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71.887384050050741</v>
      </c>
      <c r="L85">
        <v>19.259656042319087</v>
      </c>
      <c r="M85">
        <v>0</v>
      </c>
      <c r="N85">
        <v>28.731651003447972</v>
      </c>
      <c r="O85">
        <v>48.240897014693459</v>
      </c>
      <c r="P85">
        <v>58.556889401506815</v>
      </c>
      <c r="Q85">
        <v>0</v>
      </c>
      <c r="R85">
        <v>4.7886598104332956</v>
      </c>
      <c r="S85">
        <v>1.6200215099422708</v>
      </c>
      <c r="T85">
        <v>0</v>
      </c>
      <c r="U85">
        <v>314.17292420255592</v>
      </c>
      <c r="V85">
        <v>4.4102437305699489</v>
      </c>
      <c r="W85">
        <v>8.4609696500600222</v>
      </c>
      <c r="X85">
        <v>34.360607828252462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8.0167582169134839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13.209555662726556</v>
      </c>
      <c r="AL85">
        <v>0.5651754184165233</v>
      </c>
      <c r="AM85">
        <v>0</v>
      </c>
      <c r="AN85">
        <v>0</v>
      </c>
      <c r="AO85">
        <v>0</v>
      </c>
      <c r="AP85">
        <v>0.12461038199105222</v>
      </c>
      <c r="AQ85">
        <v>0</v>
      </c>
      <c r="AR85">
        <v>2.1480882692028986</v>
      </c>
      <c r="AS85">
        <v>1.3088476596788583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619.8629398527612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70.24900427541148</v>
      </c>
      <c r="L86">
        <v>19.259504689764061</v>
      </c>
      <c r="M86">
        <v>0</v>
      </c>
      <c r="N86">
        <v>28.731651003447972</v>
      </c>
      <c r="O86">
        <v>48.240897014693459</v>
      </c>
      <c r="P86">
        <v>58.556889401506815</v>
      </c>
      <c r="Q86">
        <v>0</v>
      </c>
      <c r="R86">
        <v>4.7886598104332956</v>
      </c>
      <c r="S86">
        <v>1.6200215099422708</v>
      </c>
      <c r="T86">
        <v>0</v>
      </c>
      <c r="U86">
        <v>314.17292420255592</v>
      </c>
      <c r="V86">
        <v>4.4102437305699489</v>
      </c>
      <c r="W86">
        <v>8.4609696500600222</v>
      </c>
      <c r="X86">
        <v>34.360607828252462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13.209555662726556</v>
      </c>
      <c r="AL86">
        <v>0.5651754184165233</v>
      </c>
      <c r="AM86">
        <v>0</v>
      </c>
      <c r="AN86">
        <v>0</v>
      </c>
      <c r="AO86">
        <v>0</v>
      </c>
      <c r="AP86">
        <v>0.12461038199105222</v>
      </c>
      <c r="AQ86">
        <v>0</v>
      </c>
      <c r="AR86">
        <v>1.6110661384057972</v>
      </c>
      <c r="AS86">
        <v>1.3088476596788583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613.67900761332021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70.24900427541148</v>
      </c>
      <c r="L87">
        <v>19.259461864311525</v>
      </c>
      <c r="M87">
        <v>0</v>
      </c>
      <c r="N87">
        <v>28.731651003447972</v>
      </c>
      <c r="O87">
        <v>48.240897014693459</v>
      </c>
      <c r="P87">
        <v>58.556889401506815</v>
      </c>
      <c r="Q87">
        <v>0</v>
      </c>
      <c r="R87">
        <v>4.0293294523723286</v>
      </c>
      <c r="S87">
        <v>1.6097287673649394</v>
      </c>
      <c r="T87">
        <v>0</v>
      </c>
      <c r="U87">
        <v>314.17292420255592</v>
      </c>
      <c r="V87">
        <v>1.5884766193379791</v>
      </c>
      <c r="W87">
        <v>8.4695651115095014</v>
      </c>
      <c r="X87">
        <v>34.360607828252462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0.5651754184165233</v>
      </c>
      <c r="AM87">
        <v>0</v>
      </c>
      <c r="AN87">
        <v>0</v>
      </c>
      <c r="AO87">
        <v>0</v>
      </c>
      <c r="AP87">
        <v>0.12461038199105222</v>
      </c>
      <c r="AQ87">
        <v>0</v>
      </c>
      <c r="AR87">
        <v>1.6110661384057972</v>
      </c>
      <c r="AS87">
        <v>1.3088476596788583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610.09617003744677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70.24900427541148</v>
      </c>
      <c r="L88">
        <v>19.259461864311525</v>
      </c>
      <c r="M88">
        <v>0</v>
      </c>
      <c r="N88">
        <v>28.731651003447972</v>
      </c>
      <c r="O88">
        <v>48.240897014693459</v>
      </c>
      <c r="P88">
        <v>58.556889401506815</v>
      </c>
      <c r="Q88">
        <v>0</v>
      </c>
      <c r="R88">
        <v>4.0293294523723286</v>
      </c>
      <c r="S88">
        <v>1.6097287673649394</v>
      </c>
      <c r="T88">
        <v>0</v>
      </c>
      <c r="U88">
        <v>314.17292420255592</v>
      </c>
      <c r="V88">
        <v>0</v>
      </c>
      <c r="W88">
        <v>8.4695651115095014</v>
      </c>
      <c r="X88">
        <v>34.360607828252462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0.5651754184165233</v>
      </c>
      <c r="AM88">
        <v>0</v>
      </c>
      <c r="AN88">
        <v>0</v>
      </c>
      <c r="AO88">
        <v>0</v>
      </c>
      <c r="AP88">
        <v>0.12461038199105222</v>
      </c>
      <c r="AQ88">
        <v>0</v>
      </c>
      <c r="AR88">
        <v>1.6110661384057972</v>
      </c>
      <c r="AS88">
        <v>1.3088476596788583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608.50769341810883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70.24900427541148</v>
      </c>
      <c r="L89">
        <v>19.259461864311525</v>
      </c>
      <c r="M89">
        <v>0</v>
      </c>
      <c r="N89">
        <v>28.731651003447972</v>
      </c>
      <c r="O89">
        <v>48.240897014693459</v>
      </c>
      <c r="P89">
        <v>58.556889401506815</v>
      </c>
      <c r="Q89">
        <v>0</v>
      </c>
      <c r="R89">
        <v>4.0293294523723286</v>
      </c>
      <c r="S89">
        <v>1.6097287673649394</v>
      </c>
      <c r="T89">
        <v>0</v>
      </c>
      <c r="U89">
        <v>314.17292420255592</v>
      </c>
      <c r="V89">
        <v>0</v>
      </c>
      <c r="W89">
        <v>3.8307495268817204</v>
      </c>
      <c r="X89">
        <v>17.240082108628279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0.5651754184165233</v>
      </c>
      <c r="AM89">
        <v>0</v>
      </c>
      <c r="AN89">
        <v>0</v>
      </c>
      <c r="AO89">
        <v>0</v>
      </c>
      <c r="AP89">
        <v>0.12461038199105222</v>
      </c>
      <c r="AQ89">
        <v>0</v>
      </c>
      <c r="AR89">
        <v>1.6110661384057972</v>
      </c>
      <c r="AS89">
        <v>1.3088476596788583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586.74835211385687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70.24900427541148</v>
      </c>
      <c r="L90">
        <v>19.259461864311525</v>
      </c>
      <c r="M90">
        <v>0</v>
      </c>
      <c r="N90">
        <v>28.731651003447972</v>
      </c>
      <c r="O90">
        <v>48.240897014693459</v>
      </c>
      <c r="P90">
        <v>58.556889401506815</v>
      </c>
      <c r="Q90">
        <v>0</v>
      </c>
      <c r="R90">
        <v>4.0293294523723286</v>
      </c>
      <c r="S90">
        <v>1.6097287673649394</v>
      </c>
      <c r="T90">
        <v>0</v>
      </c>
      <c r="U90">
        <v>314.17292420255592</v>
      </c>
      <c r="V90">
        <v>0</v>
      </c>
      <c r="W90">
        <v>3.8307495268817204</v>
      </c>
      <c r="X90">
        <v>17.240082108628279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0.5651754184165233</v>
      </c>
      <c r="AM90">
        <v>0</v>
      </c>
      <c r="AN90">
        <v>0</v>
      </c>
      <c r="AO90">
        <v>0</v>
      </c>
      <c r="AP90">
        <v>0.12461038199105222</v>
      </c>
      <c r="AQ90">
        <v>0</v>
      </c>
      <c r="AR90">
        <v>2.9536213384057972</v>
      </c>
      <c r="AS90">
        <v>1.3088476596788583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588.09090731385686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70.248432709010345</v>
      </c>
      <c r="L91">
        <v>19.259461864311525</v>
      </c>
      <c r="M91">
        <v>0</v>
      </c>
      <c r="N91">
        <v>28.731651003447972</v>
      </c>
      <c r="O91">
        <v>48.240897014693459</v>
      </c>
      <c r="P91">
        <v>58.556889401506815</v>
      </c>
      <c r="Q91">
        <v>0</v>
      </c>
      <c r="R91">
        <v>4.0293294523723286</v>
      </c>
      <c r="S91">
        <v>1.6097287673649394</v>
      </c>
      <c r="T91">
        <v>0</v>
      </c>
      <c r="U91">
        <v>314.17292420255592</v>
      </c>
      <c r="V91">
        <v>0</v>
      </c>
      <c r="W91">
        <v>3.8307495268817204</v>
      </c>
      <c r="X91">
        <v>17.240082108628279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0.5651754184165233</v>
      </c>
      <c r="AM91">
        <v>0</v>
      </c>
      <c r="AN91">
        <v>0</v>
      </c>
      <c r="AO91">
        <v>0</v>
      </c>
      <c r="AP91">
        <v>0.12461038199105222</v>
      </c>
      <c r="AQ91">
        <v>0</v>
      </c>
      <c r="AR91">
        <v>2.9536213384057972</v>
      </c>
      <c r="AS91">
        <v>1.3088476596788583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588.0903357474557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70.248432709010345</v>
      </c>
      <c r="L92">
        <v>19.259461864311525</v>
      </c>
      <c r="M92">
        <v>0</v>
      </c>
      <c r="N92">
        <v>28.731651003447972</v>
      </c>
      <c r="O92">
        <v>48.240897014693459</v>
      </c>
      <c r="P92">
        <v>58.556889401506815</v>
      </c>
      <c r="Q92">
        <v>0</v>
      </c>
      <c r="R92">
        <v>4.0293294523723286</v>
      </c>
      <c r="S92">
        <v>1.6097287673649394</v>
      </c>
      <c r="T92">
        <v>0</v>
      </c>
      <c r="U92">
        <v>314.17292420255592</v>
      </c>
      <c r="V92">
        <v>0</v>
      </c>
      <c r="W92">
        <v>3.8307495268817204</v>
      </c>
      <c r="X92">
        <v>17.240082108628279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0.5651754184165233</v>
      </c>
      <c r="AM92">
        <v>0</v>
      </c>
      <c r="AN92">
        <v>0</v>
      </c>
      <c r="AO92">
        <v>0</v>
      </c>
      <c r="AP92">
        <v>0.12461038199105222</v>
      </c>
      <c r="AQ92">
        <v>0</v>
      </c>
      <c r="AR92">
        <v>2.9536213384057972</v>
      </c>
      <c r="AS92">
        <v>1.3088476596788583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584.08195651199196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70.248432709010345</v>
      </c>
      <c r="L93">
        <v>19.259461864311525</v>
      </c>
      <c r="M93">
        <v>0</v>
      </c>
      <c r="N93">
        <v>28.731651003447972</v>
      </c>
      <c r="O93">
        <v>48.240897014693459</v>
      </c>
      <c r="P93">
        <v>58.556889401506815</v>
      </c>
      <c r="Q93">
        <v>0</v>
      </c>
      <c r="R93">
        <v>4.0293294523723286</v>
      </c>
      <c r="S93">
        <v>1.6097287673649394</v>
      </c>
      <c r="T93">
        <v>0</v>
      </c>
      <c r="U93">
        <v>314.17292420255592</v>
      </c>
      <c r="V93">
        <v>0</v>
      </c>
      <c r="W93">
        <v>3.8307495268817204</v>
      </c>
      <c r="X93">
        <v>17.240082108628279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0.5651754184165233</v>
      </c>
      <c r="AM93">
        <v>0</v>
      </c>
      <c r="AN93">
        <v>0</v>
      </c>
      <c r="AO93">
        <v>0</v>
      </c>
      <c r="AP93">
        <v>0.12461038199105222</v>
      </c>
      <c r="AQ93">
        <v>0</v>
      </c>
      <c r="AR93">
        <v>1.6110661384057972</v>
      </c>
      <c r="AS93">
        <v>1.3088476596788583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582.73940131199197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70.248432709010345</v>
      </c>
      <c r="L94">
        <v>19.259461864311525</v>
      </c>
      <c r="M94">
        <v>0</v>
      </c>
      <c r="N94">
        <v>28.731651003447972</v>
      </c>
      <c r="O94">
        <v>48.240897014693459</v>
      </c>
      <c r="P94">
        <v>58.556889401506815</v>
      </c>
      <c r="Q94">
        <v>0</v>
      </c>
      <c r="R94">
        <v>4.0293294523723286</v>
      </c>
      <c r="S94">
        <v>1.6097287673649394</v>
      </c>
      <c r="T94">
        <v>0</v>
      </c>
      <c r="U94">
        <v>314.17292420255592</v>
      </c>
      <c r="V94">
        <v>0</v>
      </c>
      <c r="W94">
        <v>3.8307495268817204</v>
      </c>
      <c r="X94">
        <v>17.240082108628279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0.5651754184165233</v>
      </c>
      <c r="AM94">
        <v>0</v>
      </c>
      <c r="AN94">
        <v>0</v>
      </c>
      <c r="AO94">
        <v>0</v>
      </c>
      <c r="AP94">
        <v>0.12461038199105222</v>
      </c>
      <c r="AQ94">
        <v>0</v>
      </c>
      <c r="AR94">
        <v>1.6110661384057972</v>
      </c>
      <c r="AS94">
        <v>1.3088476596788583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582.73940131199197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70.249697761810182</v>
      </c>
      <c r="L95">
        <v>19.259461864311525</v>
      </c>
      <c r="M95">
        <v>0</v>
      </c>
      <c r="N95">
        <v>28.731651003447972</v>
      </c>
      <c r="O95">
        <v>48.240897014693459</v>
      </c>
      <c r="P95">
        <v>58.556889401506815</v>
      </c>
      <c r="Q95">
        <v>0</v>
      </c>
      <c r="R95">
        <v>4.0293294523723286</v>
      </c>
      <c r="S95">
        <v>1.6097287673649394</v>
      </c>
      <c r="T95">
        <v>0</v>
      </c>
      <c r="U95">
        <v>314.17292420255592</v>
      </c>
      <c r="V95">
        <v>0</v>
      </c>
      <c r="W95">
        <v>3.8307495268817204</v>
      </c>
      <c r="X95">
        <v>17.240082108628279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0.33910520025817559</v>
      </c>
      <c r="AM95">
        <v>0</v>
      </c>
      <c r="AN95">
        <v>0</v>
      </c>
      <c r="AO95">
        <v>0</v>
      </c>
      <c r="AP95">
        <v>0.12461038199105222</v>
      </c>
      <c r="AQ95">
        <v>0</v>
      </c>
      <c r="AR95">
        <v>1.0740442615942027</v>
      </c>
      <c r="AS95">
        <v>1.3088476596788583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581.97757426982184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70.248125090734291</v>
      </c>
      <c r="L96">
        <v>19.259461864311525</v>
      </c>
      <c r="M96">
        <v>0</v>
      </c>
      <c r="N96">
        <v>28.731651003447972</v>
      </c>
      <c r="O96">
        <v>48.240897014693459</v>
      </c>
      <c r="P96">
        <v>58.556889401506815</v>
      </c>
      <c r="Q96">
        <v>0</v>
      </c>
      <c r="R96">
        <v>4.0293294523723286</v>
      </c>
      <c r="S96">
        <v>1.6097287673649394</v>
      </c>
      <c r="T96">
        <v>0</v>
      </c>
      <c r="U96">
        <v>314.17292420255592</v>
      </c>
      <c r="V96">
        <v>0</v>
      </c>
      <c r="W96">
        <v>3.8307495268817204</v>
      </c>
      <c r="X96">
        <v>17.240082108628279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0.33910520025817559</v>
      </c>
      <c r="AM96">
        <v>0</v>
      </c>
      <c r="AN96">
        <v>0</v>
      </c>
      <c r="AO96">
        <v>0</v>
      </c>
      <c r="AP96">
        <v>0.12461038199105222</v>
      </c>
      <c r="AQ96">
        <v>0</v>
      </c>
      <c r="AR96">
        <v>1.0740442615942027</v>
      </c>
      <c r="AS96">
        <v>1.3088476596788583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581.97600159874594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70.249466249710437</v>
      </c>
      <c r="L97">
        <v>19.259461864311525</v>
      </c>
      <c r="M97">
        <v>0</v>
      </c>
      <c r="N97">
        <v>28.731651003447972</v>
      </c>
      <c r="O97">
        <v>48.240897014693459</v>
      </c>
      <c r="P97">
        <v>58.556889401506815</v>
      </c>
      <c r="Q97">
        <v>0</v>
      </c>
      <c r="R97">
        <v>4.0293294523723286</v>
      </c>
      <c r="S97">
        <v>1.6097287673649394</v>
      </c>
      <c r="T97">
        <v>0</v>
      </c>
      <c r="U97">
        <v>314.17292420255592</v>
      </c>
      <c r="V97">
        <v>0</v>
      </c>
      <c r="W97">
        <v>3.8307495268817204</v>
      </c>
      <c r="X97">
        <v>17.240822968816744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0.33910520025817559</v>
      </c>
      <c r="AM97">
        <v>0</v>
      </c>
      <c r="AN97">
        <v>0</v>
      </c>
      <c r="AO97">
        <v>0</v>
      </c>
      <c r="AP97">
        <v>0.12461038199105222</v>
      </c>
      <c r="AQ97">
        <v>0</v>
      </c>
      <c r="AR97">
        <v>0.80553306920289858</v>
      </c>
      <c r="AS97">
        <v>1.1452416387154327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581.54596640455577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70.248482825962085</v>
      </c>
      <c r="L98">
        <v>19.259461864311525</v>
      </c>
      <c r="M98">
        <v>0</v>
      </c>
      <c r="N98">
        <v>28.731651003447972</v>
      </c>
      <c r="O98">
        <v>48.240897014693459</v>
      </c>
      <c r="P98">
        <v>58.556889401506815</v>
      </c>
      <c r="Q98">
        <v>0</v>
      </c>
      <c r="R98">
        <v>4.0293294523723286</v>
      </c>
      <c r="S98">
        <v>1.6097287673649394</v>
      </c>
      <c r="T98">
        <v>0</v>
      </c>
      <c r="U98">
        <v>314.17292420255592</v>
      </c>
      <c r="V98">
        <v>0</v>
      </c>
      <c r="W98">
        <v>3.8307495268817204</v>
      </c>
      <c r="X98">
        <v>17.240822968816744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0.33910520025817559</v>
      </c>
      <c r="AM98">
        <v>0</v>
      </c>
      <c r="AN98">
        <v>0</v>
      </c>
      <c r="AO98">
        <v>0</v>
      </c>
      <c r="AP98">
        <v>0.12461038199105222</v>
      </c>
      <c r="AQ98">
        <v>0</v>
      </c>
      <c r="AR98">
        <v>0.80553306920289858</v>
      </c>
      <c r="AS98">
        <v>1.3088476596788583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581.70858900177086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2.3904273004330379</v>
      </c>
      <c r="L99">
        <f t="shared" si="2"/>
        <v>0.69566735787115375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1.4053653456361641</v>
      </c>
      <c r="Q99">
        <f t="shared" si="2"/>
        <v>0</v>
      </c>
      <c r="R99">
        <f t="shared" si="2"/>
        <v>0.17837787555272885</v>
      </c>
      <c r="S99">
        <f t="shared" si="2"/>
        <v>8.2851512418934112E-2</v>
      </c>
      <c r="T99">
        <f t="shared" si="2"/>
        <v>0</v>
      </c>
      <c r="U99">
        <f t="shared" si="2"/>
        <v>7.5400554179568768</v>
      </c>
      <c r="V99">
        <f t="shared" si="2"/>
        <v>6.0337518522830182E-2</v>
      </c>
      <c r="W99">
        <f t="shared" si="2"/>
        <v>0.16560463752620111</v>
      </c>
      <c r="X99">
        <f t="shared" si="2"/>
        <v>0.7122181715330369</v>
      </c>
      <c r="Y99">
        <f t="shared" si="2"/>
        <v>0</v>
      </c>
      <c r="Z99">
        <f t="shared" si="2"/>
        <v>1.3027711942999997E-2</v>
      </c>
      <c r="AA99">
        <f t="shared" si="2"/>
        <v>2.2094639549460861E-2</v>
      </c>
      <c r="AB99">
        <f t="shared" si="2"/>
        <v>4.0838451506976743E-2</v>
      </c>
      <c r="AC99">
        <f t="shared" si="2"/>
        <v>2.7088085649795823E-2</v>
      </c>
      <c r="AD99">
        <f t="shared" si="2"/>
        <v>2.6658258367429983E-2</v>
      </c>
      <c r="AE99">
        <f t="shared" si="2"/>
        <v>8.6180151974883074E-2</v>
      </c>
      <c r="AF99">
        <f t="shared" si="2"/>
        <v>0</v>
      </c>
      <c r="AG99">
        <f t="shared" si="2"/>
        <v>0</v>
      </c>
      <c r="AH99">
        <f t="shared" si="2"/>
        <v>0.15662619217461982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6.3723537632465646E-2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6.744538829947546E-3</v>
      </c>
      <c r="AQ99">
        <f t="shared" si="2"/>
        <v>0</v>
      </c>
      <c r="AR99">
        <f t="shared" si="2"/>
        <v>5.5407253284329654E-2</v>
      </c>
      <c r="AS99">
        <f t="shared" si="2"/>
        <v>4.3625529410793965E-2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15.959863258252854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1.9199512606011653</v>
      </c>
      <c r="L3">
        <v>203.00639157483113</v>
      </c>
      <c r="M3">
        <v>25.859631755072979</v>
      </c>
      <c r="N3">
        <v>34.701994076562642</v>
      </c>
      <c r="O3">
        <v>0</v>
      </c>
      <c r="P3">
        <v>36.24426425124863</v>
      </c>
      <c r="Q3">
        <v>0</v>
      </c>
      <c r="R3">
        <v>5.7102036391057487</v>
      </c>
      <c r="S3">
        <v>2.8688016701461381</v>
      </c>
      <c r="T3">
        <v>0</v>
      </c>
      <c r="U3">
        <v>24.360300634696753</v>
      </c>
      <c r="V3">
        <v>0.95965299185098951</v>
      </c>
      <c r="W3">
        <v>4.7909373978494623</v>
      </c>
      <c r="X3">
        <v>14.359408609473084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0.567886</v>
      </c>
      <c r="AO3">
        <v>0</v>
      </c>
      <c r="AP3">
        <v>0.15053569362054678</v>
      </c>
      <c r="AQ3">
        <v>0</v>
      </c>
      <c r="AR3">
        <v>11.676208197282609</v>
      </c>
      <c r="AS3">
        <v>4.900498955991675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388.03223611416485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1.9199512606011653</v>
      </c>
      <c r="L4">
        <v>203.00639157483113</v>
      </c>
      <c r="M4">
        <v>25.859631755072979</v>
      </c>
      <c r="N4">
        <v>34.701994076562642</v>
      </c>
      <c r="O4">
        <v>0</v>
      </c>
      <c r="P4">
        <v>36.24426425124863</v>
      </c>
      <c r="Q4">
        <v>0</v>
      </c>
      <c r="R4">
        <v>5.7403865796897042</v>
      </c>
      <c r="S4">
        <v>2.8688016701461381</v>
      </c>
      <c r="T4">
        <v>0</v>
      </c>
      <c r="U4">
        <v>24.390227014992959</v>
      </c>
      <c r="V4">
        <v>0.95965299185098951</v>
      </c>
      <c r="W4">
        <v>4.7909373978494623</v>
      </c>
      <c r="X4">
        <v>14.360685489107219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0.567886</v>
      </c>
      <c r="AO4">
        <v>0</v>
      </c>
      <c r="AP4">
        <v>0.15053569362054678</v>
      </c>
      <c r="AQ4">
        <v>0</v>
      </c>
      <c r="AR4">
        <v>11.676208197282609</v>
      </c>
      <c r="AS4">
        <v>4.900498955991675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388.09362231467912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1.9199512606011653</v>
      </c>
      <c r="L5">
        <v>203.00639157483113</v>
      </c>
      <c r="M5">
        <v>25.859631755072979</v>
      </c>
      <c r="N5">
        <v>34.701994076562642</v>
      </c>
      <c r="O5">
        <v>0</v>
      </c>
      <c r="P5">
        <v>36.24426425124863</v>
      </c>
      <c r="Q5">
        <v>0</v>
      </c>
      <c r="R5">
        <v>5.7413884551951639</v>
      </c>
      <c r="S5">
        <v>2.8688016701461381</v>
      </c>
      <c r="T5">
        <v>0</v>
      </c>
      <c r="U5">
        <v>24.390227014992959</v>
      </c>
      <c r="V5">
        <v>0.96010026109660573</v>
      </c>
      <c r="W5">
        <v>4.7909373978494623</v>
      </c>
      <c r="X5">
        <v>14.360685489107219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0.567886</v>
      </c>
      <c r="AO5">
        <v>0</v>
      </c>
      <c r="AP5">
        <v>0.15053569362054678</v>
      </c>
      <c r="AQ5">
        <v>0</v>
      </c>
      <c r="AR5">
        <v>1.2973566027173913</v>
      </c>
      <c r="AS5">
        <v>4.900498955991675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377.71621986486502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1.9199512606011653</v>
      </c>
      <c r="L6">
        <v>203.00639157483113</v>
      </c>
      <c r="M6">
        <v>25.859631755072979</v>
      </c>
      <c r="N6">
        <v>34.701994076562642</v>
      </c>
      <c r="O6">
        <v>0</v>
      </c>
      <c r="P6">
        <v>36.24426425124863</v>
      </c>
      <c r="Q6">
        <v>0</v>
      </c>
      <c r="R6">
        <v>5.7413884551951639</v>
      </c>
      <c r="S6">
        <v>2.8688016701461381</v>
      </c>
      <c r="T6">
        <v>0</v>
      </c>
      <c r="U6">
        <v>24.390227014992959</v>
      </c>
      <c r="V6">
        <v>0.96010026109660573</v>
      </c>
      <c r="W6">
        <v>4.7909373978494623</v>
      </c>
      <c r="X6">
        <v>14.360685489107219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0.567886</v>
      </c>
      <c r="AO6">
        <v>0</v>
      </c>
      <c r="AP6">
        <v>0.15053569362054678</v>
      </c>
      <c r="AQ6">
        <v>0</v>
      </c>
      <c r="AR6">
        <v>1.2973566027173913</v>
      </c>
      <c r="AS6">
        <v>4.900498955991675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377.71621986486502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1.9199512606011653</v>
      </c>
      <c r="L7">
        <v>203.00639157483113</v>
      </c>
      <c r="M7">
        <v>25.859631755072979</v>
      </c>
      <c r="N7">
        <v>34.701994076562642</v>
      </c>
      <c r="O7">
        <v>0</v>
      </c>
      <c r="P7">
        <v>36.24426425124863</v>
      </c>
      <c r="Q7">
        <v>0</v>
      </c>
      <c r="R7">
        <v>5.7413884551951639</v>
      </c>
      <c r="S7">
        <v>2.8688016701461381</v>
      </c>
      <c r="T7">
        <v>0</v>
      </c>
      <c r="U7">
        <v>24.390227014992959</v>
      </c>
      <c r="V7">
        <v>0.96010026109660573</v>
      </c>
      <c r="W7">
        <v>4.7909373978494623</v>
      </c>
      <c r="X7">
        <v>14.360685489107219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0.567886</v>
      </c>
      <c r="AO7">
        <v>0</v>
      </c>
      <c r="AP7">
        <v>0.15053569362054678</v>
      </c>
      <c r="AQ7">
        <v>0</v>
      </c>
      <c r="AR7">
        <v>1.2973566027173913</v>
      </c>
      <c r="AS7">
        <v>4.900498955991675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377.71621986486502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1.9199512606011653</v>
      </c>
      <c r="L8">
        <v>203.00639157483113</v>
      </c>
      <c r="M8">
        <v>25.859631755072979</v>
      </c>
      <c r="N8">
        <v>34.701994076562642</v>
      </c>
      <c r="O8">
        <v>0</v>
      </c>
      <c r="P8">
        <v>36.24426425124863</v>
      </c>
      <c r="Q8">
        <v>0</v>
      </c>
      <c r="R8">
        <v>5.7413884551951639</v>
      </c>
      <c r="S8">
        <v>2.8688016701461381</v>
      </c>
      <c r="T8">
        <v>0</v>
      </c>
      <c r="U8">
        <v>24.390227014992959</v>
      </c>
      <c r="V8">
        <v>0.96010026109660573</v>
      </c>
      <c r="W8">
        <v>4.7909373978494623</v>
      </c>
      <c r="X8">
        <v>14.360685489107219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0.567886</v>
      </c>
      <c r="AO8">
        <v>0</v>
      </c>
      <c r="AP8">
        <v>0.15053569362054678</v>
      </c>
      <c r="AQ8">
        <v>0</v>
      </c>
      <c r="AR8">
        <v>1.2973566027173913</v>
      </c>
      <c r="AS8">
        <v>4.900498955991675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377.71621986486502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1.9199512606011653</v>
      </c>
      <c r="L9">
        <v>203.00639157483113</v>
      </c>
      <c r="M9">
        <v>25.859631755072979</v>
      </c>
      <c r="N9">
        <v>34.701994076562642</v>
      </c>
      <c r="O9">
        <v>0</v>
      </c>
      <c r="P9">
        <v>36.24426425124863</v>
      </c>
      <c r="Q9">
        <v>0</v>
      </c>
      <c r="R9">
        <v>5.7413884551951639</v>
      </c>
      <c r="S9">
        <v>2.8688016701461381</v>
      </c>
      <c r="T9">
        <v>0</v>
      </c>
      <c r="U9">
        <v>24.390227014992959</v>
      </c>
      <c r="V9">
        <v>0.96010026109660573</v>
      </c>
      <c r="W9">
        <v>4.7909373978494623</v>
      </c>
      <c r="X9">
        <v>14.360685489107219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1.8440630138359568</v>
      </c>
      <c r="AQ9">
        <v>0</v>
      </c>
      <c r="AR9">
        <v>1.2973566027173913</v>
      </c>
      <c r="AS9">
        <v>1.7784068890871247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376.28765511817591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1.9199512606011653</v>
      </c>
      <c r="L10">
        <v>203.00639157483113</v>
      </c>
      <c r="M10">
        <v>25.859631755072979</v>
      </c>
      <c r="N10">
        <v>34.701994076562642</v>
      </c>
      <c r="O10">
        <v>0</v>
      </c>
      <c r="P10">
        <v>36.24426425124863</v>
      </c>
      <c r="Q10">
        <v>0</v>
      </c>
      <c r="R10">
        <v>5.7413884551951639</v>
      </c>
      <c r="S10">
        <v>2.8688016701461381</v>
      </c>
      <c r="T10">
        <v>0</v>
      </c>
      <c r="U10">
        <v>24.390227014992959</v>
      </c>
      <c r="V10">
        <v>0.96010026109660573</v>
      </c>
      <c r="W10">
        <v>4.7909373978494623</v>
      </c>
      <c r="X10">
        <v>14.360685489107219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1.8440630138359568</v>
      </c>
      <c r="AQ10">
        <v>0</v>
      </c>
      <c r="AR10">
        <v>1.2973566027173913</v>
      </c>
      <c r="AS10">
        <v>1.7784068890871247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376.28765511817591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1.9199512606011653</v>
      </c>
      <c r="L11">
        <v>203.00639157483113</v>
      </c>
      <c r="M11">
        <v>25.859631755072979</v>
      </c>
      <c r="N11">
        <v>34.701994076562642</v>
      </c>
      <c r="O11">
        <v>0</v>
      </c>
      <c r="P11">
        <v>36.24426425124863</v>
      </c>
      <c r="Q11">
        <v>0</v>
      </c>
      <c r="R11">
        <v>5.7413884551951639</v>
      </c>
      <c r="S11">
        <v>2.8688016701461381</v>
      </c>
      <c r="T11">
        <v>0</v>
      </c>
      <c r="U11">
        <v>24.390227014992959</v>
      </c>
      <c r="V11">
        <v>0.96010026109660573</v>
      </c>
      <c r="W11">
        <v>4.7909373978494623</v>
      </c>
      <c r="X11">
        <v>14.360685489107219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1.8440630138359568</v>
      </c>
      <c r="AQ11">
        <v>0</v>
      </c>
      <c r="AR11">
        <v>1.2973566027173913</v>
      </c>
      <c r="AS11">
        <v>1.7784068890871247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376.28765511817591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1.9199512606011653</v>
      </c>
      <c r="L12">
        <v>203.00639157483113</v>
      </c>
      <c r="M12">
        <v>25.859631755072979</v>
      </c>
      <c r="N12">
        <v>34.701994076562642</v>
      </c>
      <c r="O12">
        <v>0</v>
      </c>
      <c r="P12">
        <v>36.24426425124863</v>
      </c>
      <c r="Q12">
        <v>0</v>
      </c>
      <c r="R12">
        <v>5.7413884551951639</v>
      </c>
      <c r="S12">
        <v>2.8688016701461381</v>
      </c>
      <c r="T12">
        <v>0</v>
      </c>
      <c r="U12">
        <v>24.390227014992959</v>
      </c>
      <c r="V12">
        <v>0.96010026109660573</v>
      </c>
      <c r="W12">
        <v>4.7909373978494623</v>
      </c>
      <c r="X12">
        <v>14.360685489107219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0.15053569362054678</v>
      </c>
      <c r="AQ12">
        <v>0</v>
      </c>
      <c r="AR12">
        <v>1.2973566027173913</v>
      </c>
      <c r="AS12">
        <v>1.7784068890871247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374.59412779796048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1.9199512606011653</v>
      </c>
      <c r="L13">
        <v>203.00639157483113</v>
      </c>
      <c r="M13">
        <v>25.859631755072979</v>
      </c>
      <c r="N13">
        <v>34.701994076562642</v>
      </c>
      <c r="O13">
        <v>0</v>
      </c>
      <c r="P13">
        <v>36.24426425124863</v>
      </c>
      <c r="Q13">
        <v>0</v>
      </c>
      <c r="R13">
        <v>5.7461878453038677</v>
      </c>
      <c r="S13">
        <v>2.8702997389033942</v>
      </c>
      <c r="T13">
        <v>0</v>
      </c>
      <c r="U13">
        <v>24.390227014992959</v>
      </c>
      <c r="V13">
        <v>0.9589421886792453</v>
      </c>
      <c r="W13">
        <v>4.7887140939597312</v>
      </c>
      <c r="X13">
        <v>15.00100137849547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0.15053569362054678</v>
      </c>
      <c r="AQ13">
        <v>0</v>
      </c>
      <c r="AR13">
        <v>1.2973566027173913</v>
      </c>
      <c r="AS13">
        <v>1.7784068890871247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375.23735976990764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1.9199512606011653</v>
      </c>
      <c r="L14">
        <v>203.00639157483113</v>
      </c>
      <c r="M14">
        <v>25.859631755072979</v>
      </c>
      <c r="N14">
        <v>34.701994076562642</v>
      </c>
      <c r="O14">
        <v>0</v>
      </c>
      <c r="P14">
        <v>36.24426425124863</v>
      </c>
      <c r="Q14">
        <v>0</v>
      </c>
      <c r="R14">
        <v>5.7461878453038677</v>
      </c>
      <c r="S14">
        <v>2.8702997389033942</v>
      </c>
      <c r="T14">
        <v>0</v>
      </c>
      <c r="U14">
        <v>24.390227014992959</v>
      </c>
      <c r="V14">
        <v>0.9589421886792453</v>
      </c>
      <c r="W14">
        <v>4.7887140939597312</v>
      </c>
      <c r="X14">
        <v>14.361499738903394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0.15053569362054678</v>
      </c>
      <c r="AQ14">
        <v>0</v>
      </c>
      <c r="AR14">
        <v>1.2973566027173913</v>
      </c>
      <c r="AS14">
        <v>1.7784068890871247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374.59785813031556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1.9199512606011653</v>
      </c>
      <c r="L15">
        <v>203.00639157483113</v>
      </c>
      <c r="M15">
        <v>25.859631755072979</v>
      </c>
      <c r="N15">
        <v>34.701994076562642</v>
      </c>
      <c r="O15">
        <v>0</v>
      </c>
      <c r="P15">
        <v>36.24426425124863</v>
      </c>
      <c r="Q15">
        <v>0</v>
      </c>
      <c r="R15">
        <v>5.7461878453038677</v>
      </c>
      <c r="S15">
        <v>2.8702997389033942</v>
      </c>
      <c r="T15">
        <v>0</v>
      </c>
      <c r="U15">
        <v>24.390227014992959</v>
      </c>
      <c r="V15">
        <v>0.9589421886792453</v>
      </c>
      <c r="W15">
        <v>4.7887140939597312</v>
      </c>
      <c r="X15">
        <v>14.361499738903394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0.15053569362054678</v>
      </c>
      <c r="AQ15">
        <v>0</v>
      </c>
      <c r="AR15">
        <v>1.1676206970108696</v>
      </c>
      <c r="AS15">
        <v>1.7784068890871247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377.075188101891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1.9199512606011653</v>
      </c>
      <c r="L16">
        <v>203.00639157483113</v>
      </c>
      <c r="M16">
        <v>25.859631755072979</v>
      </c>
      <c r="N16">
        <v>34.701994076562642</v>
      </c>
      <c r="O16">
        <v>0</v>
      </c>
      <c r="P16">
        <v>36.24426425124863</v>
      </c>
      <c r="Q16">
        <v>0</v>
      </c>
      <c r="R16">
        <v>5.7461878453038677</v>
      </c>
      <c r="S16">
        <v>2.8702997389033942</v>
      </c>
      <c r="T16">
        <v>0</v>
      </c>
      <c r="U16">
        <v>24.390227014992959</v>
      </c>
      <c r="V16">
        <v>0.9589421886792453</v>
      </c>
      <c r="W16">
        <v>4.7887140939597312</v>
      </c>
      <c r="X16">
        <v>14.361499738903394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0.15053569362054678</v>
      </c>
      <c r="AQ16">
        <v>0</v>
      </c>
      <c r="AR16">
        <v>1.1676206970108696</v>
      </c>
      <c r="AS16">
        <v>1.7784068890871247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377.075188101891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1.9199512606011653</v>
      </c>
      <c r="L17">
        <v>203.00639157483113</v>
      </c>
      <c r="M17">
        <v>25.859631755072979</v>
      </c>
      <c r="N17">
        <v>34.701994076562642</v>
      </c>
      <c r="O17">
        <v>0</v>
      </c>
      <c r="P17">
        <v>36.24426425124863</v>
      </c>
      <c r="Q17">
        <v>0</v>
      </c>
      <c r="R17">
        <v>5.7461878453038677</v>
      </c>
      <c r="S17">
        <v>2.8702997389033942</v>
      </c>
      <c r="T17">
        <v>0</v>
      </c>
      <c r="U17">
        <v>24.390227014992959</v>
      </c>
      <c r="V17">
        <v>0.9589421886792453</v>
      </c>
      <c r="W17">
        <v>4.7887140939597312</v>
      </c>
      <c r="X17">
        <v>14.361499738903394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0.15053569362054678</v>
      </c>
      <c r="AQ17">
        <v>0</v>
      </c>
      <c r="AR17">
        <v>1.1676206970108696</v>
      </c>
      <c r="AS17">
        <v>1.7784068890871247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377.075188101891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1.9199512606011653</v>
      </c>
      <c r="L18">
        <v>203.00639157483113</v>
      </c>
      <c r="M18">
        <v>25.859631755072979</v>
      </c>
      <c r="N18">
        <v>34.701994076562642</v>
      </c>
      <c r="O18">
        <v>0</v>
      </c>
      <c r="P18">
        <v>36.24426425124863</v>
      </c>
      <c r="Q18">
        <v>0</v>
      </c>
      <c r="R18">
        <v>5.7461878453038677</v>
      </c>
      <c r="S18">
        <v>2.8702997389033942</v>
      </c>
      <c r="T18">
        <v>0</v>
      </c>
      <c r="U18">
        <v>24.390227014992959</v>
      </c>
      <c r="V18">
        <v>0.9589421886792453</v>
      </c>
      <c r="W18">
        <v>4.7887140939597312</v>
      </c>
      <c r="X18">
        <v>14.361499738903394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0.15053569362054678</v>
      </c>
      <c r="AQ18">
        <v>0</v>
      </c>
      <c r="AR18">
        <v>1.1676206970108696</v>
      </c>
      <c r="AS18">
        <v>1.7784068890871247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377.075188101891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1.9199512606011653</v>
      </c>
      <c r="L19">
        <v>203.00639157483113</v>
      </c>
      <c r="M19">
        <v>25.859631755072979</v>
      </c>
      <c r="N19">
        <v>34.701994076562642</v>
      </c>
      <c r="O19">
        <v>0</v>
      </c>
      <c r="P19">
        <v>36.24426425124863</v>
      </c>
      <c r="Q19">
        <v>0</v>
      </c>
      <c r="R19">
        <v>5.7461878453038677</v>
      </c>
      <c r="S19">
        <v>2.8702997389033942</v>
      </c>
      <c r="T19">
        <v>0</v>
      </c>
      <c r="U19">
        <v>24.390227014992959</v>
      </c>
      <c r="V19">
        <v>0.9589421886792453</v>
      </c>
      <c r="W19">
        <v>4.7887140939597312</v>
      </c>
      <c r="X19">
        <v>14.361499738903394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0.15053569362054678</v>
      </c>
      <c r="AQ19">
        <v>0</v>
      </c>
      <c r="AR19">
        <v>1.1676206970108696</v>
      </c>
      <c r="AS19">
        <v>1.7784068890871247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377.075188101891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1.9199512606011653</v>
      </c>
      <c r="L20">
        <v>203.00639157483113</v>
      </c>
      <c r="M20">
        <v>25.859631755072979</v>
      </c>
      <c r="N20">
        <v>34.701994076562642</v>
      </c>
      <c r="O20">
        <v>0</v>
      </c>
      <c r="P20">
        <v>36.24426425124863</v>
      </c>
      <c r="Q20">
        <v>0</v>
      </c>
      <c r="R20">
        <v>5.7461878453038677</v>
      </c>
      <c r="S20">
        <v>2.8702997389033942</v>
      </c>
      <c r="T20">
        <v>0</v>
      </c>
      <c r="U20">
        <v>24.390227014992959</v>
      </c>
      <c r="V20">
        <v>0.9589421886792453</v>
      </c>
      <c r="W20">
        <v>4.7909373978494623</v>
      </c>
      <c r="X20">
        <v>14.361499738903394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0.15053569362054678</v>
      </c>
      <c r="AQ20">
        <v>0</v>
      </c>
      <c r="AR20">
        <v>1.1676206970108696</v>
      </c>
      <c r="AS20">
        <v>1.7784068890871247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377.07741140578071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1.9199512606011653</v>
      </c>
      <c r="L21">
        <v>203.00639157483113</v>
      </c>
      <c r="M21">
        <v>25.859631755072979</v>
      </c>
      <c r="N21">
        <v>34.701994076562642</v>
      </c>
      <c r="O21">
        <v>0</v>
      </c>
      <c r="P21">
        <v>36.24426425124863</v>
      </c>
      <c r="Q21">
        <v>0</v>
      </c>
      <c r="R21">
        <v>5.7461878453038677</v>
      </c>
      <c r="S21">
        <v>2.8702997389033942</v>
      </c>
      <c r="T21">
        <v>0</v>
      </c>
      <c r="U21">
        <v>24.390227014992959</v>
      </c>
      <c r="V21">
        <v>0.9589421886792453</v>
      </c>
      <c r="W21">
        <v>4.7909373978494623</v>
      </c>
      <c r="X21">
        <v>14.360685489107219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0.15053569362054678</v>
      </c>
      <c r="AQ21">
        <v>0</v>
      </c>
      <c r="AR21">
        <v>1.1676206970108696</v>
      </c>
      <c r="AS21">
        <v>1.7784068890871247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377.07659715598453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1.9199512606011653</v>
      </c>
      <c r="L22">
        <v>203.00639157483113</v>
      </c>
      <c r="M22">
        <v>25.859631755072979</v>
      </c>
      <c r="N22">
        <v>34.701994076562642</v>
      </c>
      <c r="O22">
        <v>0</v>
      </c>
      <c r="P22">
        <v>36.24426425124863</v>
      </c>
      <c r="Q22">
        <v>0</v>
      </c>
      <c r="R22">
        <v>5.7461878453038677</v>
      </c>
      <c r="S22">
        <v>2.8702997389033942</v>
      </c>
      <c r="T22">
        <v>0</v>
      </c>
      <c r="U22">
        <v>24.390227014992959</v>
      </c>
      <c r="V22">
        <v>0.9589421886792453</v>
      </c>
      <c r="W22">
        <v>4.7909373978494623</v>
      </c>
      <c r="X22">
        <v>14.360685489107219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0.15053569362054678</v>
      </c>
      <c r="AQ22">
        <v>4.3314354106349198</v>
      </c>
      <c r="AR22">
        <v>1.1676206970108696</v>
      </c>
      <c r="AS22">
        <v>1.7784068890871247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381.40803256661945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1.9199571754448217</v>
      </c>
      <c r="L23">
        <v>203.00639157483113</v>
      </c>
      <c r="M23">
        <v>25.859631755072979</v>
      </c>
      <c r="N23">
        <v>34.701994076562642</v>
      </c>
      <c r="O23">
        <v>0</v>
      </c>
      <c r="P23">
        <v>36.24426425124863</v>
      </c>
      <c r="Q23">
        <v>0</v>
      </c>
      <c r="R23">
        <v>4.1310031157998042</v>
      </c>
      <c r="S23">
        <v>2.8702997389033942</v>
      </c>
      <c r="T23">
        <v>0</v>
      </c>
      <c r="U23">
        <v>24.390227014992959</v>
      </c>
      <c r="V23">
        <v>0.85968106476683925</v>
      </c>
      <c r="W23">
        <v>4.7909373978494623</v>
      </c>
      <c r="X23">
        <v>14.360685489107219</v>
      </c>
      <c r="Y23">
        <v>0</v>
      </c>
      <c r="Z23">
        <v>0</v>
      </c>
      <c r="AA23">
        <v>0</v>
      </c>
      <c r="AB23">
        <v>3.8695848987246806</v>
      </c>
      <c r="AC23">
        <v>0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0.15053569362054678</v>
      </c>
      <c r="AQ23">
        <v>4.5720708987301579</v>
      </c>
      <c r="AR23">
        <v>1.1676206970108696</v>
      </c>
      <c r="AS23">
        <v>1.7784068890871247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388.64486262234897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1.9199618100447537</v>
      </c>
      <c r="L24">
        <v>203.00639157483113</v>
      </c>
      <c r="M24">
        <v>25.859631755072979</v>
      </c>
      <c r="N24">
        <v>34.701994076562642</v>
      </c>
      <c r="O24">
        <v>0</v>
      </c>
      <c r="P24">
        <v>36.24426425124863</v>
      </c>
      <c r="Q24">
        <v>0</v>
      </c>
      <c r="R24">
        <v>5.5110372002940098</v>
      </c>
      <c r="S24">
        <v>2.8702997389033942</v>
      </c>
      <c r="T24">
        <v>0</v>
      </c>
      <c r="U24">
        <v>24.390227014992959</v>
      </c>
      <c r="V24">
        <v>0.95965299185098951</v>
      </c>
      <c r="W24">
        <v>4.7909373978494623</v>
      </c>
      <c r="X24">
        <v>43.340206414614258</v>
      </c>
      <c r="Y24">
        <v>0</v>
      </c>
      <c r="Z24">
        <v>0</v>
      </c>
      <c r="AA24">
        <v>0</v>
      </c>
      <c r="AB24">
        <v>3.8695848987246806</v>
      </c>
      <c r="AC24">
        <v>0</v>
      </c>
      <c r="AD24">
        <v>0</v>
      </c>
      <c r="AE24">
        <v>4.8410496074824634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0.15053569362054678</v>
      </c>
      <c r="AQ24">
        <v>9.1441414906349188</v>
      </c>
      <c r="AR24">
        <v>1.1676206970108696</v>
      </c>
      <c r="AS24">
        <v>1.7784068890871247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429.2408868659391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1.9199743723623512</v>
      </c>
      <c r="L25">
        <v>203.00432778161382</v>
      </c>
      <c r="M25">
        <v>25.859631755072979</v>
      </c>
      <c r="N25">
        <v>34.701994076562642</v>
      </c>
      <c r="O25">
        <v>0</v>
      </c>
      <c r="P25">
        <v>36.24426425124863</v>
      </c>
      <c r="Q25">
        <v>0</v>
      </c>
      <c r="R25">
        <v>12.336931578271026</v>
      </c>
      <c r="S25">
        <v>2.9003028720626629</v>
      </c>
      <c r="T25">
        <v>0</v>
      </c>
      <c r="U25">
        <v>24.390227014992959</v>
      </c>
      <c r="V25">
        <v>5.3353566291441794</v>
      </c>
      <c r="W25">
        <v>8.4502933260711686</v>
      </c>
      <c r="X25">
        <v>43.340295151352123</v>
      </c>
      <c r="Y25">
        <v>0</v>
      </c>
      <c r="Z25">
        <v>0</v>
      </c>
      <c r="AA25">
        <v>0</v>
      </c>
      <c r="AB25">
        <v>3.8695848987246806</v>
      </c>
      <c r="AC25">
        <v>0</v>
      </c>
      <c r="AD25">
        <v>0</v>
      </c>
      <c r="AE25">
        <v>4.8410496074824634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0.15053569362054678</v>
      </c>
      <c r="AQ25">
        <v>9.1441414906349188</v>
      </c>
      <c r="AR25">
        <v>1.1676206970108696</v>
      </c>
      <c r="AS25">
        <v>1.7784068890871247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449.69430352842852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1.919967885903908</v>
      </c>
      <c r="L26">
        <v>203.00432778161382</v>
      </c>
      <c r="M26">
        <v>25.859631755072979</v>
      </c>
      <c r="N26">
        <v>34.701994076562642</v>
      </c>
      <c r="O26">
        <v>0</v>
      </c>
      <c r="P26">
        <v>36.24426425124863</v>
      </c>
      <c r="Q26">
        <v>0</v>
      </c>
      <c r="R26">
        <v>12.456102320527526</v>
      </c>
      <c r="S26">
        <v>2.8715872084432719</v>
      </c>
      <c r="T26">
        <v>0</v>
      </c>
      <c r="U26">
        <v>24.390227014992959</v>
      </c>
      <c r="V26">
        <v>5.3353566291441794</v>
      </c>
      <c r="W26">
        <v>9.959344486603019</v>
      </c>
      <c r="X26">
        <v>43.340295151352123</v>
      </c>
      <c r="Y26">
        <v>0</v>
      </c>
      <c r="Z26">
        <v>0.32319000000000003</v>
      </c>
      <c r="AA26">
        <v>0</v>
      </c>
      <c r="AB26">
        <v>7.7391701042760674</v>
      </c>
      <c r="AC26">
        <v>2.8434209596356212</v>
      </c>
      <c r="AD26">
        <v>1.8823592429977289</v>
      </c>
      <c r="AE26">
        <v>9.6820989081839439</v>
      </c>
      <c r="AF26">
        <v>2.6070658772819475</v>
      </c>
      <c r="AG26">
        <v>0</v>
      </c>
      <c r="AH26">
        <v>16.69326624</v>
      </c>
      <c r="AI26">
        <v>0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0.15053569362054678</v>
      </c>
      <c r="AQ26">
        <v>13.716212389365076</v>
      </c>
      <c r="AR26">
        <v>1.1676206970108696</v>
      </c>
      <c r="AS26">
        <v>1.7784068890871247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475.18990096875535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1.919967885903908</v>
      </c>
      <c r="L27">
        <v>203.01152818301105</v>
      </c>
      <c r="M27">
        <v>25.859631755072979</v>
      </c>
      <c r="N27">
        <v>34.701994076562642</v>
      </c>
      <c r="O27">
        <v>0</v>
      </c>
      <c r="P27">
        <v>36.24426425124863</v>
      </c>
      <c r="Q27">
        <v>0</v>
      </c>
      <c r="R27">
        <v>12.436821400444115</v>
      </c>
      <c r="S27">
        <v>2.8201633492268039</v>
      </c>
      <c r="T27">
        <v>0</v>
      </c>
      <c r="U27">
        <v>24.390227014992959</v>
      </c>
      <c r="V27">
        <v>4.4958938650306743</v>
      </c>
      <c r="W27">
        <v>10.231172520108041</v>
      </c>
      <c r="X27">
        <v>43.340295151352123</v>
      </c>
      <c r="Y27">
        <v>0</v>
      </c>
      <c r="Z27">
        <v>0.32319000000000003</v>
      </c>
      <c r="AA27">
        <v>2.0653198827004218</v>
      </c>
      <c r="AB27">
        <v>7.7391701042760674</v>
      </c>
      <c r="AC27">
        <v>5.6868416124548444</v>
      </c>
      <c r="AD27">
        <v>4.9290640805450412</v>
      </c>
      <c r="AE27">
        <v>14.523148515666408</v>
      </c>
      <c r="AF27">
        <v>5.7934799999999997</v>
      </c>
      <c r="AG27">
        <v>0</v>
      </c>
      <c r="AH27">
        <v>22.257688320000003</v>
      </c>
      <c r="AI27">
        <v>0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0.15053569362054678</v>
      </c>
      <c r="AQ27">
        <v>13.716212389365076</v>
      </c>
      <c r="AR27">
        <v>1.1676206970108696</v>
      </c>
      <c r="AS27">
        <v>1.7784068890871247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497.28106812078096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8.9598182102709689</v>
      </c>
      <c r="L28">
        <v>248.96751151670153</v>
      </c>
      <c r="M28">
        <v>25.859631755072979</v>
      </c>
      <c r="N28">
        <v>34.701994076562642</v>
      </c>
      <c r="O28">
        <v>0</v>
      </c>
      <c r="P28">
        <v>36.24426425124863</v>
      </c>
      <c r="Q28">
        <v>0</v>
      </c>
      <c r="R28">
        <v>12.457778068965517</v>
      </c>
      <c r="S28">
        <v>7.7572864556962013</v>
      </c>
      <c r="T28">
        <v>0</v>
      </c>
      <c r="U28">
        <v>24.390227014992959</v>
      </c>
      <c r="V28">
        <v>5.3273736854838711</v>
      </c>
      <c r="W28">
        <v>10.231172520108041</v>
      </c>
      <c r="X28">
        <v>43.340295151352123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8.5388675447620557</v>
      </c>
      <c r="AD28">
        <v>8.0526157616956837</v>
      </c>
      <c r="AE28">
        <v>14.523148515666408</v>
      </c>
      <c r="AF28">
        <v>8.6902200000000001</v>
      </c>
      <c r="AG28">
        <v>0</v>
      </c>
      <c r="AH28">
        <v>33.38653248</v>
      </c>
      <c r="AI28">
        <v>0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0.15053569362054678</v>
      </c>
      <c r="AQ28">
        <v>13.716212389365076</v>
      </c>
      <c r="AR28">
        <v>1.1676206970108696</v>
      </c>
      <c r="AS28">
        <v>1.7784068890871247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587.55359069765962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9.2501311727572784</v>
      </c>
      <c r="L29">
        <v>315.98122448832839</v>
      </c>
      <c r="M29">
        <v>25.859631755072979</v>
      </c>
      <c r="N29">
        <v>34.701994076562642</v>
      </c>
      <c r="O29">
        <v>0</v>
      </c>
      <c r="P29">
        <v>36.24426425124863</v>
      </c>
      <c r="Q29">
        <v>0</v>
      </c>
      <c r="R29">
        <v>13.009035675212461</v>
      </c>
      <c r="S29">
        <v>7.7572864556962013</v>
      </c>
      <c r="T29">
        <v>0</v>
      </c>
      <c r="U29">
        <v>24.390227014992959</v>
      </c>
      <c r="V29">
        <v>5.3303633114565345</v>
      </c>
      <c r="W29">
        <v>10.231172520108041</v>
      </c>
      <c r="X29">
        <v>43.340295151352123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8.5388675447620557</v>
      </c>
      <c r="AD29">
        <v>8.0526157616956837</v>
      </c>
      <c r="AE29">
        <v>14.523148515666408</v>
      </c>
      <c r="AF29">
        <v>8.6902200000000001</v>
      </c>
      <c r="AG29">
        <v>0</v>
      </c>
      <c r="AH29">
        <v>38.95095456</v>
      </c>
      <c r="AI29">
        <v>1.1221155572663002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0.15053569362054678</v>
      </c>
      <c r="AQ29">
        <v>13.716212389365076</v>
      </c>
      <c r="AR29">
        <v>1.2973566027173913</v>
      </c>
      <c r="AS29">
        <v>1.7784068890871247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662.22813740696529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9.3537784616735244</v>
      </c>
      <c r="L30">
        <v>369.5522653183682</v>
      </c>
      <c r="M30">
        <v>25.859631755072979</v>
      </c>
      <c r="N30">
        <v>34.701994076562642</v>
      </c>
      <c r="O30">
        <v>0</v>
      </c>
      <c r="P30">
        <v>36.24426425124863</v>
      </c>
      <c r="Q30">
        <v>0</v>
      </c>
      <c r="R30">
        <v>13.009035675212461</v>
      </c>
      <c r="S30">
        <v>7.7572864556962013</v>
      </c>
      <c r="T30">
        <v>0</v>
      </c>
      <c r="U30">
        <v>24.390227014992959</v>
      </c>
      <c r="V30">
        <v>5.3303633114565345</v>
      </c>
      <c r="W30">
        <v>10.231172520108041</v>
      </c>
      <c r="X30">
        <v>43.340295151352123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8.5388675447620557</v>
      </c>
      <c r="AD30">
        <v>8.0526157616956837</v>
      </c>
      <c r="AE30">
        <v>14.523148515666408</v>
      </c>
      <c r="AF30">
        <v>8.6902200000000001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0.15053569362054678</v>
      </c>
      <c r="AQ30">
        <v>13.716212389365076</v>
      </c>
      <c r="AR30">
        <v>1.2973566027173913</v>
      </c>
      <c r="AS30">
        <v>1.7784068890871247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720.97596689713896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9.3537784616735244</v>
      </c>
      <c r="L31">
        <v>369.5522653183682</v>
      </c>
      <c r="M31">
        <v>25.859631755072979</v>
      </c>
      <c r="N31">
        <v>34.701994076562642</v>
      </c>
      <c r="O31">
        <v>0</v>
      </c>
      <c r="P31">
        <v>36.24426425124863</v>
      </c>
      <c r="Q31">
        <v>0</v>
      </c>
      <c r="R31">
        <v>12.508971154525387</v>
      </c>
      <c r="S31">
        <v>7.7572864556962013</v>
      </c>
      <c r="T31">
        <v>0</v>
      </c>
      <c r="U31">
        <v>24.390227014992959</v>
      </c>
      <c r="V31">
        <v>5.3303633114565345</v>
      </c>
      <c r="W31">
        <v>10.231172520108041</v>
      </c>
      <c r="X31">
        <v>43.340295151352123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8.5388675447620557</v>
      </c>
      <c r="AD31">
        <v>8.0526157616956837</v>
      </c>
      <c r="AE31">
        <v>14.523148515666408</v>
      </c>
      <c r="AF31">
        <v>8.6902200000000001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0.15053569362054678</v>
      </c>
      <c r="AQ31">
        <v>13.716212389365076</v>
      </c>
      <c r="AR31">
        <v>1.9460345972826087</v>
      </c>
      <c r="AS31">
        <v>1.7784068890871247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722.01488789154507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9.3537784616735244</v>
      </c>
      <c r="L32">
        <v>369.5522653183682</v>
      </c>
      <c r="M32">
        <v>25.859631755072979</v>
      </c>
      <c r="N32">
        <v>34.701994076562642</v>
      </c>
      <c r="O32">
        <v>0</v>
      </c>
      <c r="P32">
        <v>36.24426425124863</v>
      </c>
      <c r="Q32">
        <v>0</v>
      </c>
      <c r="R32">
        <v>12.508971154525387</v>
      </c>
      <c r="S32">
        <v>7.7572864556962013</v>
      </c>
      <c r="T32">
        <v>0</v>
      </c>
      <c r="U32">
        <v>24.390227014992959</v>
      </c>
      <c r="V32">
        <v>5.3303633114565345</v>
      </c>
      <c r="W32">
        <v>10.231172520108041</v>
      </c>
      <c r="X32">
        <v>43.340295151352123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8.5388675447620557</v>
      </c>
      <c r="AD32">
        <v>8.0526157616956837</v>
      </c>
      <c r="AE32">
        <v>14.523148515666408</v>
      </c>
      <c r="AF32">
        <v>8.6902200000000001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0.15053569362054678</v>
      </c>
      <c r="AQ32">
        <v>13.716212389365076</v>
      </c>
      <c r="AR32">
        <v>2.5947128986413044</v>
      </c>
      <c r="AS32">
        <v>1.7784068890871247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722.66356619290377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9.3537784616735244</v>
      </c>
      <c r="L33">
        <v>369.5522653183682</v>
      </c>
      <c r="M33">
        <v>25.859631755072979</v>
      </c>
      <c r="N33">
        <v>34.701994076562642</v>
      </c>
      <c r="O33">
        <v>0</v>
      </c>
      <c r="P33">
        <v>36.24426425124863</v>
      </c>
      <c r="Q33">
        <v>0</v>
      </c>
      <c r="R33">
        <v>12.508971154525387</v>
      </c>
      <c r="S33">
        <v>7.7572864556962013</v>
      </c>
      <c r="T33">
        <v>0</v>
      </c>
      <c r="U33">
        <v>24.390227014992959</v>
      </c>
      <c r="V33">
        <v>5.3303633114565345</v>
      </c>
      <c r="W33">
        <v>10.231172520108041</v>
      </c>
      <c r="X33">
        <v>43.340295151352123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8.5388675447620557</v>
      </c>
      <c r="AD33">
        <v>8.0526157616956837</v>
      </c>
      <c r="AE33">
        <v>14.523148515666408</v>
      </c>
      <c r="AF33">
        <v>8.6902200000000001</v>
      </c>
      <c r="AG33">
        <v>0</v>
      </c>
      <c r="AH33">
        <v>34.777638000000003</v>
      </c>
      <c r="AI33">
        <v>4.8041514084838965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0.15053569362054678</v>
      </c>
      <c r="AQ33">
        <v>13.716212389365076</v>
      </c>
      <c r="AR33">
        <v>11.676208197282609</v>
      </c>
      <c r="AS33">
        <v>1.7784068890871247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725.2903318910171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9.3537784616735244</v>
      </c>
      <c r="L34">
        <v>369.5522653183682</v>
      </c>
      <c r="M34">
        <v>25.859631755072979</v>
      </c>
      <c r="N34">
        <v>34.701994076562642</v>
      </c>
      <c r="O34">
        <v>0</v>
      </c>
      <c r="P34">
        <v>36.24426425124863</v>
      </c>
      <c r="Q34">
        <v>0</v>
      </c>
      <c r="R34">
        <v>12.458394010344827</v>
      </c>
      <c r="S34">
        <v>7.7572864556962013</v>
      </c>
      <c r="T34">
        <v>0</v>
      </c>
      <c r="U34">
        <v>24.390227014992959</v>
      </c>
      <c r="V34">
        <v>5.3303633114565345</v>
      </c>
      <c r="W34">
        <v>10.231172520108041</v>
      </c>
      <c r="X34">
        <v>43.340295151352123</v>
      </c>
      <c r="Y34">
        <v>0</v>
      </c>
      <c r="Z34">
        <v>1.9158702954545455</v>
      </c>
      <c r="AA34">
        <v>4.1269265438818561</v>
      </c>
      <c r="AB34">
        <v>7.7391701042760674</v>
      </c>
      <c r="AC34">
        <v>5.6868416124548444</v>
      </c>
      <c r="AD34">
        <v>5.3684105077971243</v>
      </c>
      <c r="AE34">
        <v>4.8410496074824634</v>
      </c>
      <c r="AF34">
        <v>5.7934799999999997</v>
      </c>
      <c r="AG34">
        <v>0</v>
      </c>
      <c r="AH34">
        <v>25.679808034192188</v>
      </c>
      <c r="AI34">
        <v>4.8041514084838965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0.15053569362054678</v>
      </c>
      <c r="AQ34">
        <v>13.716212389365076</v>
      </c>
      <c r="AR34">
        <v>11.676208197282609</v>
      </c>
      <c r="AS34">
        <v>1.7784068890871247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690.46933510835947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8.9700984710864891</v>
      </c>
      <c r="L35">
        <v>369.5522653183682</v>
      </c>
      <c r="M35">
        <v>25.859631755072979</v>
      </c>
      <c r="N35">
        <v>34.701994076562642</v>
      </c>
      <c r="O35">
        <v>0</v>
      </c>
      <c r="P35">
        <v>36.24426425124863</v>
      </c>
      <c r="Q35">
        <v>0</v>
      </c>
      <c r="R35">
        <v>12.458394010344827</v>
      </c>
      <c r="S35">
        <v>7.7572864556962013</v>
      </c>
      <c r="T35">
        <v>0</v>
      </c>
      <c r="U35">
        <v>24.390227014992959</v>
      </c>
      <c r="V35">
        <v>5.3303633114565345</v>
      </c>
      <c r="W35">
        <v>10.231172520108041</v>
      </c>
      <c r="X35">
        <v>43.340295151352123</v>
      </c>
      <c r="Y35">
        <v>0</v>
      </c>
      <c r="Z35">
        <v>0</v>
      </c>
      <c r="AA35">
        <v>2.5526423999999999</v>
      </c>
      <c r="AB35">
        <v>7.7391701042760674</v>
      </c>
      <c r="AC35">
        <v>2.8434209596356212</v>
      </c>
      <c r="AD35">
        <v>2.3286918027252081</v>
      </c>
      <c r="AE35">
        <v>4.8410496074824634</v>
      </c>
      <c r="AF35">
        <v>2.6070658772819475</v>
      </c>
      <c r="AG35">
        <v>0</v>
      </c>
      <c r="AH35">
        <v>22.257688320000003</v>
      </c>
      <c r="AI35">
        <v>4.8041514084838965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1.8440630138359568</v>
      </c>
      <c r="AQ35">
        <v>13.716212389365076</v>
      </c>
      <c r="AR35">
        <v>1.2973566027173913</v>
      </c>
      <c r="AS35">
        <v>1.580806055456438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663.77176628338111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8.9701421684143039</v>
      </c>
      <c r="L36">
        <v>369.5522653183682</v>
      </c>
      <c r="M36">
        <v>25.859631755072979</v>
      </c>
      <c r="N36">
        <v>34.701994076562642</v>
      </c>
      <c r="O36">
        <v>0</v>
      </c>
      <c r="P36">
        <v>36.24426425124863</v>
      </c>
      <c r="Q36">
        <v>0</v>
      </c>
      <c r="R36">
        <v>12.458394010344827</v>
      </c>
      <c r="S36">
        <v>7.7572864556962013</v>
      </c>
      <c r="T36">
        <v>0</v>
      </c>
      <c r="U36">
        <v>24.390227014992959</v>
      </c>
      <c r="V36">
        <v>5.3303633114565345</v>
      </c>
      <c r="W36">
        <v>10.231172520108041</v>
      </c>
      <c r="X36">
        <v>43.340295151352123</v>
      </c>
      <c r="Y36">
        <v>0</v>
      </c>
      <c r="Z36">
        <v>0</v>
      </c>
      <c r="AA36">
        <v>0</v>
      </c>
      <c r="AB36">
        <v>3.8382523690922725</v>
      </c>
      <c r="AC36">
        <v>0</v>
      </c>
      <c r="AD36">
        <v>0</v>
      </c>
      <c r="AE36">
        <v>4.8410496074824634</v>
      </c>
      <c r="AF36">
        <v>2.6070658772819475</v>
      </c>
      <c r="AG36">
        <v>0</v>
      </c>
      <c r="AH36">
        <v>11.128844160000002</v>
      </c>
      <c r="AI36">
        <v>1.1221155572663002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1.8440630138359568</v>
      </c>
      <c r="AQ36">
        <v>13.716212389365076</v>
      </c>
      <c r="AR36">
        <v>1.2973566027173913</v>
      </c>
      <c r="AS36">
        <v>1.580806055456438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637.33525707194678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8.9700984710864891</v>
      </c>
      <c r="L37">
        <v>369.5522653183682</v>
      </c>
      <c r="M37">
        <v>25.859631755072979</v>
      </c>
      <c r="N37">
        <v>34.701994076562642</v>
      </c>
      <c r="O37">
        <v>0</v>
      </c>
      <c r="P37">
        <v>36.24426425124863</v>
      </c>
      <c r="Q37">
        <v>0</v>
      </c>
      <c r="R37">
        <v>12.458394010344827</v>
      </c>
      <c r="S37">
        <v>7.7572864556962013</v>
      </c>
      <c r="T37">
        <v>0</v>
      </c>
      <c r="U37">
        <v>24.390227014992959</v>
      </c>
      <c r="V37">
        <v>5.3303633114565345</v>
      </c>
      <c r="W37">
        <v>10.231172520108041</v>
      </c>
      <c r="X37">
        <v>43.340295151352123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4.8410496074824634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1.8440630138359568</v>
      </c>
      <c r="AQ37">
        <v>13.716212389365076</v>
      </c>
      <c r="AR37">
        <v>1.2973566027173913</v>
      </c>
      <c r="AS37">
        <v>1.580806055456438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628.11806260614844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8.9701421684143039</v>
      </c>
      <c r="L38">
        <v>369.5522653183682</v>
      </c>
      <c r="M38">
        <v>25.859631755072979</v>
      </c>
      <c r="N38">
        <v>34.701994076562642</v>
      </c>
      <c r="O38">
        <v>0</v>
      </c>
      <c r="P38">
        <v>36.24426425124863</v>
      </c>
      <c r="Q38">
        <v>0</v>
      </c>
      <c r="R38">
        <v>12.458394010344827</v>
      </c>
      <c r="S38">
        <v>7.7572864556962013</v>
      </c>
      <c r="T38">
        <v>0</v>
      </c>
      <c r="U38">
        <v>24.390227014992959</v>
      </c>
      <c r="V38">
        <v>5.3303633114565345</v>
      </c>
      <c r="W38">
        <v>10.231172520108041</v>
      </c>
      <c r="X38">
        <v>43.340295151352123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4.8410496074824634</v>
      </c>
      <c r="AF38">
        <v>2.6070658772819475</v>
      </c>
      <c r="AG38">
        <v>0</v>
      </c>
      <c r="AH38">
        <v>5.6478883621119325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7.5267846810273389E-2</v>
      </c>
      <c r="AQ38">
        <v>13.716212389365076</v>
      </c>
      <c r="AR38">
        <v>1.2973566027173913</v>
      </c>
      <c r="AS38">
        <v>1.580806055456438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625.12513818067453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8.9700984710864891</v>
      </c>
      <c r="L39">
        <v>369.5522653183682</v>
      </c>
      <c r="M39">
        <v>25.859631755072979</v>
      </c>
      <c r="N39">
        <v>34.701994076562642</v>
      </c>
      <c r="O39">
        <v>0</v>
      </c>
      <c r="P39">
        <v>36.24426425124863</v>
      </c>
      <c r="Q39">
        <v>0</v>
      </c>
      <c r="R39">
        <v>12.458394010344827</v>
      </c>
      <c r="S39">
        <v>7.7572864556962013</v>
      </c>
      <c r="T39">
        <v>0</v>
      </c>
      <c r="U39">
        <v>24.390227014992959</v>
      </c>
      <c r="V39">
        <v>5.3303633114565345</v>
      </c>
      <c r="W39">
        <v>10.231172520108041</v>
      </c>
      <c r="X39">
        <v>43.340295151352123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4.8410496074824634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7.5267846810273389E-2</v>
      </c>
      <c r="AQ39">
        <v>13.716212389365076</v>
      </c>
      <c r="AR39">
        <v>11.676208197282609</v>
      </c>
      <c r="AS39">
        <v>1.580806055456438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629.85605771579981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8.9701421684143039</v>
      </c>
      <c r="L40">
        <v>369.5522653183682</v>
      </c>
      <c r="M40">
        <v>25.859631755072979</v>
      </c>
      <c r="N40">
        <v>34.701994076562642</v>
      </c>
      <c r="O40">
        <v>0</v>
      </c>
      <c r="P40">
        <v>36.24426425124863</v>
      </c>
      <c r="Q40">
        <v>0</v>
      </c>
      <c r="R40">
        <v>12.458394010344827</v>
      </c>
      <c r="S40">
        <v>7.7572864556962013</v>
      </c>
      <c r="T40">
        <v>0</v>
      </c>
      <c r="U40">
        <v>24.390227014992959</v>
      </c>
      <c r="V40">
        <v>5.3303633114565345</v>
      </c>
      <c r="W40">
        <v>10.231172520108041</v>
      </c>
      <c r="X40">
        <v>43.340295151352123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4.8410496074824634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7.5267846810273389E-2</v>
      </c>
      <c r="AQ40">
        <v>13.716212389365076</v>
      </c>
      <c r="AR40">
        <v>11.676208197282609</v>
      </c>
      <c r="AS40">
        <v>1.580806055456438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629.8561014131277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1.9199813275523065</v>
      </c>
      <c r="L41">
        <v>369.3075569859858</v>
      </c>
      <c r="M41">
        <v>25.859631755072979</v>
      </c>
      <c r="N41">
        <v>34.701994076562642</v>
      </c>
      <c r="O41">
        <v>0</v>
      </c>
      <c r="P41">
        <v>36.24426425124863</v>
      </c>
      <c r="Q41">
        <v>0</v>
      </c>
      <c r="R41">
        <v>12.457778068965517</v>
      </c>
      <c r="S41">
        <v>2.8701057072094165</v>
      </c>
      <c r="T41">
        <v>0</v>
      </c>
      <c r="U41">
        <v>24.390227014992959</v>
      </c>
      <c r="V41">
        <v>5.3302945768566499</v>
      </c>
      <c r="W41">
        <v>10.231172520108041</v>
      </c>
      <c r="X41">
        <v>43.340295151352123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4.8410496074824634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7.5267846810273389E-2</v>
      </c>
      <c r="AQ41">
        <v>10.995182290634919</v>
      </c>
      <c r="AR41">
        <v>1.2973566027173913</v>
      </c>
      <c r="AS41">
        <v>1.580806055456438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604.57348512212195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1.9199691879149168</v>
      </c>
      <c r="L42">
        <v>369.3075569859858</v>
      </c>
      <c r="M42">
        <v>25.859631755072979</v>
      </c>
      <c r="N42">
        <v>34.701994076562642</v>
      </c>
      <c r="O42">
        <v>0</v>
      </c>
      <c r="P42">
        <v>36.24426425124863</v>
      </c>
      <c r="Q42">
        <v>0</v>
      </c>
      <c r="R42">
        <v>12.457778068965517</v>
      </c>
      <c r="S42">
        <v>2.8701057072094165</v>
      </c>
      <c r="T42">
        <v>0</v>
      </c>
      <c r="U42">
        <v>24.390227014992959</v>
      </c>
      <c r="V42">
        <v>5.3302945768566499</v>
      </c>
      <c r="W42">
        <v>10.231172520108041</v>
      </c>
      <c r="X42">
        <v>43.340295151352123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4.8410496074824634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7.5267846810273389E-2</v>
      </c>
      <c r="AQ42">
        <v>9.1441414906349188</v>
      </c>
      <c r="AR42">
        <v>1.2973566027173913</v>
      </c>
      <c r="AS42">
        <v>1.580806055456438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602.72243218248457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1.9199748831258303</v>
      </c>
      <c r="L43">
        <v>369.3075569859858</v>
      </c>
      <c r="M43">
        <v>25.859631755072979</v>
      </c>
      <c r="N43">
        <v>34.701994076562642</v>
      </c>
      <c r="O43">
        <v>0</v>
      </c>
      <c r="P43">
        <v>36.24426425124863</v>
      </c>
      <c r="Q43">
        <v>0</v>
      </c>
      <c r="R43">
        <v>12.457778068965517</v>
      </c>
      <c r="S43">
        <v>2.8701057072094165</v>
      </c>
      <c r="T43">
        <v>0</v>
      </c>
      <c r="U43">
        <v>24.390227014992959</v>
      </c>
      <c r="V43">
        <v>5.3302945768566499</v>
      </c>
      <c r="W43">
        <v>10.231172520108041</v>
      </c>
      <c r="X43">
        <v>43.340295151352123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4.8410496074824634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7.5267846810273389E-2</v>
      </c>
      <c r="AQ43">
        <v>9.1441414906349188</v>
      </c>
      <c r="AR43">
        <v>1.2973566027173913</v>
      </c>
      <c r="AS43">
        <v>1.580806055456438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602.72243787769537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1.9199614339873632</v>
      </c>
      <c r="L44">
        <v>369.31189341817446</v>
      </c>
      <c r="M44">
        <v>25.859631755072979</v>
      </c>
      <c r="N44">
        <v>34.701994076562642</v>
      </c>
      <c r="O44">
        <v>0</v>
      </c>
      <c r="P44">
        <v>36.24426425124863</v>
      </c>
      <c r="Q44">
        <v>0</v>
      </c>
      <c r="R44">
        <v>12.457778068965517</v>
      </c>
      <c r="S44">
        <v>2.8694695286343612</v>
      </c>
      <c r="T44">
        <v>0</v>
      </c>
      <c r="U44">
        <v>24.390227014992959</v>
      </c>
      <c r="V44">
        <v>5.3302945768566499</v>
      </c>
      <c r="W44">
        <v>10.231172520108041</v>
      </c>
      <c r="X44">
        <v>43.340295151352123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4.8410496074824634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7.5267846810273389E-2</v>
      </c>
      <c r="AQ44">
        <v>4.5720708987301579</v>
      </c>
      <c r="AR44">
        <v>1.2973566027173913</v>
      </c>
      <c r="AS44">
        <v>1.580806055456438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598.15405409026584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1.919967885903908</v>
      </c>
      <c r="L45">
        <v>369.31209739189984</v>
      </c>
      <c r="M45">
        <v>25.859631755072979</v>
      </c>
      <c r="N45">
        <v>34.701994076562642</v>
      </c>
      <c r="O45">
        <v>0</v>
      </c>
      <c r="P45">
        <v>36.24426425124863</v>
      </c>
      <c r="Q45">
        <v>0</v>
      </c>
      <c r="R45">
        <v>12.456513828392248</v>
      </c>
      <c r="S45">
        <v>2.8745699230769235</v>
      </c>
      <c r="T45">
        <v>0</v>
      </c>
      <c r="U45">
        <v>24.390227014992959</v>
      </c>
      <c r="V45">
        <v>5.3302945768566499</v>
      </c>
      <c r="W45">
        <v>10.231172520108041</v>
      </c>
      <c r="X45">
        <v>43.340295151352123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7.5267846810273389E-2</v>
      </c>
      <c r="AQ45">
        <v>3.7020815999999992</v>
      </c>
      <c r="AR45">
        <v>1.2973566027173913</v>
      </c>
      <c r="AS45">
        <v>7.2717080391763318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598.1379637472844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1.919967885903908</v>
      </c>
      <c r="L46">
        <v>369.31209739189984</v>
      </c>
      <c r="M46">
        <v>25.859631755072979</v>
      </c>
      <c r="N46">
        <v>34.701994076562642</v>
      </c>
      <c r="O46">
        <v>0</v>
      </c>
      <c r="P46">
        <v>36.24426425124863</v>
      </c>
      <c r="Q46">
        <v>0</v>
      </c>
      <c r="R46">
        <v>12.456513828392248</v>
      </c>
      <c r="S46">
        <v>2.8745699230769235</v>
      </c>
      <c r="T46">
        <v>0</v>
      </c>
      <c r="U46">
        <v>24.390227014992959</v>
      </c>
      <c r="V46">
        <v>5.3302945768566499</v>
      </c>
      <c r="W46">
        <v>10.231172520108041</v>
      </c>
      <c r="X46">
        <v>43.340295151352123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7.5267846810273389E-2</v>
      </c>
      <c r="AQ46">
        <v>0</v>
      </c>
      <c r="AR46">
        <v>11.676208197282609</v>
      </c>
      <c r="AS46">
        <v>7.2717080391763318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604.81473374184952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1.919967885903908</v>
      </c>
      <c r="L47">
        <v>369.24711881237886</v>
      </c>
      <c r="M47">
        <v>25.859631755072979</v>
      </c>
      <c r="N47">
        <v>34.701994076562642</v>
      </c>
      <c r="O47">
        <v>0</v>
      </c>
      <c r="P47">
        <v>36.24426425124863</v>
      </c>
      <c r="Q47">
        <v>0</v>
      </c>
      <c r="R47">
        <v>12.457778068965517</v>
      </c>
      <c r="S47">
        <v>2.8745699230769235</v>
      </c>
      <c r="T47">
        <v>0</v>
      </c>
      <c r="U47">
        <v>24.390227014992959</v>
      </c>
      <c r="V47">
        <v>5.3302945768566499</v>
      </c>
      <c r="W47">
        <v>10.231172520108041</v>
      </c>
      <c r="X47">
        <v>43.340295151352123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7.5267846810273389E-2</v>
      </c>
      <c r="AQ47">
        <v>0</v>
      </c>
      <c r="AR47">
        <v>11.676208197282609</v>
      </c>
      <c r="AS47">
        <v>7.2717080391763318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604.75101940290187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1.919967885903908</v>
      </c>
      <c r="L48">
        <v>325.57359159073548</v>
      </c>
      <c r="M48">
        <v>25.859631755072979</v>
      </c>
      <c r="N48">
        <v>34.701994076562642</v>
      </c>
      <c r="O48">
        <v>0</v>
      </c>
      <c r="P48">
        <v>36.24426425124863</v>
      </c>
      <c r="Q48">
        <v>0</v>
      </c>
      <c r="R48">
        <v>12.456513828392248</v>
      </c>
      <c r="S48">
        <v>2.8745699230769235</v>
      </c>
      <c r="T48">
        <v>0</v>
      </c>
      <c r="U48">
        <v>24.390227014992959</v>
      </c>
      <c r="V48">
        <v>5.3302945768566499</v>
      </c>
      <c r="W48">
        <v>10.231172520108041</v>
      </c>
      <c r="X48">
        <v>43.340295151352123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7.5267846810273389E-2</v>
      </c>
      <c r="AQ48">
        <v>0</v>
      </c>
      <c r="AR48">
        <v>1.2973566027173913</v>
      </c>
      <c r="AS48">
        <v>7.2717080391763318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550.69737634612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1.9199629849984039</v>
      </c>
      <c r="L49">
        <v>325.57359159073548</v>
      </c>
      <c r="M49">
        <v>25.859631755072979</v>
      </c>
      <c r="N49">
        <v>34.701994076562642</v>
      </c>
      <c r="O49">
        <v>0</v>
      </c>
      <c r="P49">
        <v>36.24426425124863</v>
      </c>
      <c r="Q49">
        <v>0</v>
      </c>
      <c r="R49">
        <v>12.457778068965517</v>
      </c>
      <c r="S49">
        <v>2.8697090713256488</v>
      </c>
      <c r="T49">
        <v>0</v>
      </c>
      <c r="U49">
        <v>24.390227014992959</v>
      </c>
      <c r="V49">
        <v>5.3302945768566499</v>
      </c>
      <c r="W49">
        <v>10.231172520108041</v>
      </c>
      <c r="X49">
        <v>43.340295151352123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7.5267846810273389E-2</v>
      </c>
      <c r="AQ49">
        <v>0</v>
      </c>
      <c r="AR49">
        <v>1.2973566027173913</v>
      </c>
      <c r="AS49">
        <v>7.2717080391763318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550.69377483403639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1.9199629849984039</v>
      </c>
      <c r="L50">
        <v>325.57359159073548</v>
      </c>
      <c r="M50">
        <v>25.859631755072979</v>
      </c>
      <c r="N50">
        <v>34.701994076562642</v>
      </c>
      <c r="O50">
        <v>0</v>
      </c>
      <c r="P50">
        <v>36.24426425124863</v>
      </c>
      <c r="Q50">
        <v>0</v>
      </c>
      <c r="R50">
        <v>12.457778068965517</v>
      </c>
      <c r="S50">
        <v>2.8697090713256488</v>
      </c>
      <c r="T50">
        <v>0</v>
      </c>
      <c r="U50">
        <v>24.390227014992959</v>
      </c>
      <c r="V50">
        <v>5.3302945768566499</v>
      </c>
      <c r="W50">
        <v>10.231172520108041</v>
      </c>
      <c r="X50">
        <v>43.340295151352123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7.5267846810273389E-2</v>
      </c>
      <c r="AQ50">
        <v>0</v>
      </c>
      <c r="AR50">
        <v>1.2973566027173913</v>
      </c>
      <c r="AS50">
        <v>7.2717080391763318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550.69377483403639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1.9199686052993423</v>
      </c>
      <c r="L51">
        <v>325.57359159073548</v>
      </c>
      <c r="M51">
        <v>25.859631755072979</v>
      </c>
      <c r="N51">
        <v>34.701994076562642</v>
      </c>
      <c r="O51">
        <v>0</v>
      </c>
      <c r="P51">
        <v>36.24426425124863</v>
      </c>
      <c r="Q51">
        <v>0</v>
      </c>
      <c r="R51">
        <v>12.457778068965517</v>
      </c>
      <c r="S51">
        <v>2.8697090713256488</v>
      </c>
      <c r="T51">
        <v>0</v>
      </c>
      <c r="U51">
        <v>24.390227014992959</v>
      </c>
      <c r="V51">
        <v>5.3302945768566499</v>
      </c>
      <c r="W51">
        <v>10.231172520108041</v>
      </c>
      <c r="X51">
        <v>43.340295151352123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7.5267846810273389E-2</v>
      </c>
      <c r="AQ51">
        <v>0</v>
      </c>
      <c r="AR51">
        <v>1.2973566027173913</v>
      </c>
      <c r="AS51">
        <v>1.580806055456438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545.00287847061747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1.9199871642520507</v>
      </c>
      <c r="L52">
        <v>277.69371940050428</v>
      </c>
      <c r="M52">
        <v>25.859631755072979</v>
      </c>
      <c r="N52">
        <v>34.701994076562642</v>
      </c>
      <c r="O52">
        <v>0</v>
      </c>
      <c r="P52">
        <v>36.24426425124863</v>
      </c>
      <c r="Q52">
        <v>0</v>
      </c>
      <c r="R52">
        <v>12.457778068965517</v>
      </c>
      <c r="S52">
        <v>2.8697090713256488</v>
      </c>
      <c r="T52">
        <v>0</v>
      </c>
      <c r="U52">
        <v>24.390227014992959</v>
      </c>
      <c r="V52">
        <v>5.3302945768566499</v>
      </c>
      <c r="W52">
        <v>10.231172520108041</v>
      </c>
      <c r="X52">
        <v>43.340295151352123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7.5267846810273389E-2</v>
      </c>
      <c r="AQ52">
        <v>0</v>
      </c>
      <c r="AR52">
        <v>1.2973566027173913</v>
      </c>
      <c r="AS52">
        <v>1.580806055456438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497.12302483933894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1.9199871642520507</v>
      </c>
      <c r="L53">
        <v>277.69371940050428</v>
      </c>
      <c r="M53">
        <v>25.859631755072979</v>
      </c>
      <c r="N53">
        <v>34.701994076562642</v>
      </c>
      <c r="O53">
        <v>0</v>
      </c>
      <c r="P53">
        <v>36.24426425124863</v>
      </c>
      <c r="Q53">
        <v>0</v>
      </c>
      <c r="R53">
        <v>12.457778068965517</v>
      </c>
      <c r="S53">
        <v>2.8697090713256488</v>
      </c>
      <c r="T53">
        <v>0</v>
      </c>
      <c r="U53">
        <v>24.390227014992959</v>
      </c>
      <c r="V53">
        <v>5.3302945768566499</v>
      </c>
      <c r="W53">
        <v>10.231172520108041</v>
      </c>
      <c r="X53">
        <v>43.340295151352123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7.5267846810273389E-2</v>
      </c>
      <c r="AQ53">
        <v>0</v>
      </c>
      <c r="AR53">
        <v>1.2973566027173913</v>
      </c>
      <c r="AS53">
        <v>1.580806055456438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497.12302483933894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1.9199871642520507</v>
      </c>
      <c r="L54">
        <v>231.72984354059062</v>
      </c>
      <c r="M54">
        <v>25.859631755072979</v>
      </c>
      <c r="N54">
        <v>34.701994076562642</v>
      </c>
      <c r="O54">
        <v>0</v>
      </c>
      <c r="P54">
        <v>36.24426425124863</v>
      </c>
      <c r="Q54">
        <v>0</v>
      </c>
      <c r="R54">
        <v>12.457778068965517</v>
      </c>
      <c r="S54">
        <v>2.8697090713256488</v>
      </c>
      <c r="T54">
        <v>0</v>
      </c>
      <c r="U54">
        <v>24.390227014992959</v>
      </c>
      <c r="V54">
        <v>5.3302945768566499</v>
      </c>
      <c r="W54">
        <v>10.231172520108041</v>
      </c>
      <c r="X54">
        <v>43.340295151352123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7.5267846810273389E-2</v>
      </c>
      <c r="AQ54">
        <v>0</v>
      </c>
      <c r="AR54">
        <v>1.2973566027173913</v>
      </c>
      <c r="AS54">
        <v>1.580806055456438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451.15914897942525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1.9199856668940647</v>
      </c>
      <c r="L55">
        <v>203.00432778161382</v>
      </c>
      <c r="M55">
        <v>25.859631755072979</v>
      </c>
      <c r="N55">
        <v>34.701994076562642</v>
      </c>
      <c r="O55">
        <v>0</v>
      </c>
      <c r="P55">
        <v>36.24426425124863</v>
      </c>
      <c r="Q55">
        <v>0</v>
      </c>
      <c r="R55">
        <v>5.7490641192092067</v>
      </c>
      <c r="S55">
        <v>2.9004989978678037</v>
      </c>
      <c r="T55">
        <v>0</v>
      </c>
      <c r="U55">
        <v>24.390227014992959</v>
      </c>
      <c r="V55">
        <v>2.2395787462686569</v>
      </c>
      <c r="W55">
        <v>10.231172520108041</v>
      </c>
      <c r="X55">
        <v>43.340295151352123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7.5267846810273389E-2</v>
      </c>
      <c r="AQ55">
        <v>0</v>
      </c>
      <c r="AR55">
        <v>1.2973566027173913</v>
      </c>
      <c r="AS55">
        <v>1.580806055456438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412.66499186928831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1.9199837740511916</v>
      </c>
      <c r="L56">
        <v>203.00432778161382</v>
      </c>
      <c r="M56">
        <v>25.859631755072979</v>
      </c>
      <c r="N56">
        <v>34.701994076562642</v>
      </c>
      <c r="O56">
        <v>0</v>
      </c>
      <c r="P56">
        <v>36.24426425124863</v>
      </c>
      <c r="Q56">
        <v>0</v>
      </c>
      <c r="R56">
        <v>5.7490641192092067</v>
      </c>
      <c r="S56">
        <v>2.8696045640473629</v>
      </c>
      <c r="T56">
        <v>0</v>
      </c>
      <c r="U56">
        <v>24.390227014992959</v>
      </c>
      <c r="V56">
        <v>0.95965299185098951</v>
      </c>
      <c r="W56">
        <v>10.231172520108041</v>
      </c>
      <c r="X56">
        <v>43.340295151352123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7.5267846810273389E-2</v>
      </c>
      <c r="AQ56">
        <v>0</v>
      </c>
      <c r="AR56">
        <v>1.2973566027173913</v>
      </c>
      <c r="AS56">
        <v>1.580806055456438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411.35416978820729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1.9199837740511916</v>
      </c>
      <c r="L57">
        <v>203.00432778161382</v>
      </c>
      <c r="M57">
        <v>25.859631755072979</v>
      </c>
      <c r="N57">
        <v>34.701994076562642</v>
      </c>
      <c r="O57">
        <v>0</v>
      </c>
      <c r="P57">
        <v>36.24426425124863</v>
      </c>
      <c r="Q57">
        <v>0</v>
      </c>
      <c r="R57">
        <v>5.7490641192092067</v>
      </c>
      <c r="S57">
        <v>2.8696045640473629</v>
      </c>
      <c r="T57">
        <v>0</v>
      </c>
      <c r="U57">
        <v>24.390227014992959</v>
      </c>
      <c r="V57">
        <v>0.95965299185098951</v>
      </c>
      <c r="W57">
        <v>10.231172520108041</v>
      </c>
      <c r="X57">
        <v>43.340295151352123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1.8440630138359568</v>
      </c>
      <c r="AQ57">
        <v>0</v>
      </c>
      <c r="AR57">
        <v>1.2973566027173913</v>
      </c>
      <c r="AS57">
        <v>1.580806055456438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413.12296495523299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1.9199837740511916</v>
      </c>
      <c r="L58">
        <v>203.00432778161382</v>
      </c>
      <c r="M58">
        <v>25.859631755072979</v>
      </c>
      <c r="N58">
        <v>34.701994076562642</v>
      </c>
      <c r="O58">
        <v>0</v>
      </c>
      <c r="P58">
        <v>36.24426425124863</v>
      </c>
      <c r="Q58">
        <v>0</v>
      </c>
      <c r="R58">
        <v>5.7477998749106511</v>
      </c>
      <c r="S58">
        <v>2.8696045640473629</v>
      </c>
      <c r="T58">
        <v>0</v>
      </c>
      <c r="U58">
        <v>24.390227014992959</v>
      </c>
      <c r="V58">
        <v>0.95965299185098951</v>
      </c>
      <c r="W58">
        <v>10.231172520108041</v>
      </c>
      <c r="X58">
        <v>43.340295151352123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1.8440630138359568</v>
      </c>
      <c r="AQ58">
        <v>0</v>
      </c>
      <c r="AR58">
        <v>1.2973566027173913</v>
      </c>
      <c r="AS58">
        <v>1.580806055456438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413.12170071093442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1.9199856668940647</v>
      </c>
      <c r="L59">
        <v>215.45320405070993</v>
      </c>
      <c r="M59">
        <v>25.859631755072979</v>
      </c>
      <c r="N59">
        <v>34.701994076562642</v>
      </c>
      <c r="O59">
        <v>0</v>
      </c>
      <c r="P59">
        <v>36.24426425124863</v>
      </c>
      <c r="Q59">
        <v>0</v>
      </c>
      <c r="R59">
        <v>5.7477998749106511</v>
      </c>
      <c r="S59">
        <v>2.8696045640473629</v>
      </c>
      <c r="T59">
        <v>0</v>
      </c>
      <c r="U59">
        <v>24.390227014992959</v>
      </c>
      <c r="V59">
        <v>5.167716308917198</v>
      </c>
      <c r="W59">
        <v>10.231172520108041</v>
      </c>
      <c r="X59">
        <v>43.340295151352123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1.8440630138359568</v>
      </c>
      <c r="AQ59">
        <v>0</v>
      </c>
      <c r="AR59">
        <v>1.2973566027173913</v>
      </c>
      <c r="AS59">
        <v>1.580806055456438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429.7786421899396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1.9199952445820432</v>
      </c>
      <c r="L60">
        <v>229.8176720803155</v>
      </c>
      <c r="M60">
        <v>25.859631755072979</v>
      </c>
      <c r="N60">
        <v>34.701994076562642</v>
      </c>
      <c r="O60">
        <v>0</v>
      </c>
      <c r="P60">
        <v>36.24426425124863</v>
      </c>
      <c r="Q60">
        <v>0</v>
      </c>
      <c r="R60">
        <v>12.415357140295054</v>
      </c>
      <c r="S60">
        <v>2.8696045640473629</v>
      </c>
      <c r="T60">
        <v>0</v>
      </c>
      <c r="U60">
        <v>24.390227014992959</v>
      </c>
      <c r="V60">
        <v>5.3353566291441794</v>
      </c>
      <c r="W60">
        <v>10.231172520108041</v>
      </c>
      <c r="X60">
        <v>43.340295151352123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1.8440630138359568</v>
      </c>
      <c r="AQ60">
        <v>0</v>
      </c>
      <c r="AR60">
        <v>1.2973566027173913</v>
      </c>
      <c r="AS60">
        <v>1.580806055456438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450.97831738284458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1.9200040048134774</v>
      </c>
      <c r="L61">
        <v>277.69749008852756</v>
      </c>
      <c r="M61">
        <v>25.859631755072979</v>
      </c>
      <c r="N61">
        <v>34.701994076562642</v>
      </c>
      <c r="O61">
        <v>0</v>
      </c>
      <c r="P61">
        <v>36.24426425124863</v>
      </c>
      <c r="Q61">
        <v>0</v>
      </c>
      <c r="R61">
        <v>12.457778068965517</v>
      </c>
      <c r="S61">
        <v>2.8696045640473629</v>
      </c>
      <c r="T61">
        <v>0</v>
      </c>
      <c r="U61">
        <v>24.390227014992959</v>
      </c>
      <c r="V61">
        <v>5.3302945768566499</v>
      </c>
      <c r="W61">
        <v>10.231172520108041</v>
      </c>
      <c r="X61">
        <v>43.340295151352123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7.5267846810273389E-2</v>
      </c>
      <c r="AQ61">
        <v>0</v>
      </c>
      <c r="AR61">
        <v>1.2973566027173913</v>
      </c>
      <c r="AS61">
        <v>1.580806055456438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497.1267078606453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1.9200120479599905</v>
      </c>
      <c r="L62">
        <v>296.84929944962897</v>
      </c>
      <c r="M62">
        <v>25.859631755072979</v>
      </c>
      <c r="N62">
        <v>34.701994076562642</v>
      </c>
      <c r="O62">
        <v>0</v>
      </c>
      <c r="P62">
        <v>36.24426425124863</v>
      </c>
      <c r="Q62">
        <v>0</v>
      </c>
      <c r="R62">
        <v>12.457778068965517</v>
      </c>
      <c r="S62">
        <v>2.8696045640473629</v>
      </c>
      <c r="T62">
        <v>0</v>
      </c>
      <c r="U62">
        <v>24.390227014992959</v>
      </c>
      <c r="V62">
        <v>5.3302945768566499</v>
      </c>
      <c r="W62">
        <v>10.231172520108041</v>
      </c>
      <c r="X62">
        <v>43.340295151352123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7.5267846810273389E-2</v>
      </c>
      <c r="AQ62">
        <v>0</v>
      </c>
      <c r="AR62">
        <v>1.2973566027173913</v>
      </c>
      <c r="AS62">
        <v>1.580806055456438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516.27852526489335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1.9200114615212571</v>
      </c>
      <c r="L63">
        <v>296.84929944962897</v>
      </c>
      <c r="M63">
        <v>25.859631755072979</v>
      </c>
      <c r="N63">
        <v>34.701994076562642</v>
      </c>
      <c r="O63">
        <v>0</v>
      </c>
      <c r="P63">
        <v>36.24426425124863</v>
      </c>
      <c r="Q63">
        <v>0</v>
      </c>
      <c r="R63">
        <v>12.457778068965517</v>
      </c>
      <c r="S63">
        <v>2.8696045640473629</v>
      </c>
      <c r="T63">
        <v>0</v>
      </c>
      <c r="U63">
        <v>24.390227014992959</v>
      </c>
      <c r="V63">
        <v>5.3302945768566499</v>
      </c>
      <c r="W63">
        <v>10.231172520108041</v>
      </c>
      <c r="X63">
        <v>43.340295151352123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7.5267846810273389E-2</v>
      </c>
      <c r="AQ63">
        <v>0</v>
      </c>
      <c r="AR63">
        <v>1.2973566027173913</v>
      </c>
      <c r="AS63">
        <v>1.580806055456438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516.27852467845457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1.9200109295228491</v>
      </c>
      <c r="L64">
        <v>335.15297964236402</v>
      </c>
      <c r="M64">
        <v>25.859631755072979</v>
      </c>
      <c r="N64">
        <v>34.701994076562642</v>
      </c>
      <c r="O64">
        <v>0</v>
      </c>
      <c r="P64">
        <v>36.24426425124863</v>
      </c>
      <c r="Q64">
        <v>0</v>
      </c>
      <c r="R64">
        <v>12.457778068965517</v>
      </c>
      <c r="S64">
        <v>2.8696045640473629</v>
      </c>
      <c r="T64">
        <v>0</v>
      </c>
      <c r="U64">
        <v>24.390227014992959</v>
      </c>
      <c r="V64">
        <v>5.3302945768566499</v>
      </c>
      <c r="W64">
        <v>10.231172520108041</v>
      </c>
      <c r="X64">
        <v>43.340295151352123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7.5267846810273389E-2</v>
      </c>
      <c r="AQ64">
        <v>0</v>
      </c>
      <c r="AR64">
        <v>1.2973566027173913</v>
      </c>
      <c r="AS64">
        <v>1.580806055456438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554.58220433919121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1.9200177168922457</v>
      </c>
      <c r="L65">
        <v>335.15297964236402</v>
      </c>
      <c r="M65">
        <v>25.859631755072979</v>
      </c>
      <c r="N65">
        <v>34.701994076562642</v>
      </c>
      <c r="O65">
        <v>0</v>
      </c>
      <c r="P65">
        <v>36.24426425124863</v>
      </c>
      <c r="Q65">
        <v>0</v>
      </c>
      <c r="R65">
        <v>12.457778068965517</v>
      </c>
      <c r="S65">
        <v>2.8696045640473629</v>
      </c>
      <c r="T65">
        <v>0</v>
      </c>
      <c r="U65">
        <v>24.390227014992959</v>
      </c>
      <c r="V65">
        <v>5.3302945768566499</v>
      </c>
      <c r="W65">
        <v>10.231172520108041</v>
      </c>
      <c r="X65">
        <v>43.340295151352123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7.5267846810273389E-2</v>
      </c>
      <c r="AQ65">
        <v>4.5720708987301579</v>
      </c>
      <c r="AR65">
        <v>1.9460345972826087</v>
      </c>
      <c r="AS65">
        <v>1.580806055456438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559.80296001985607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1.9199777179377928</v>
      </c>
      <c r="L66">
        <v>369.30993898550577</v>
      </c>
      <c r="M66">
        <v>25.859631755072979</v>
      </c>
      <c r="N66">
        <v>34.701994076562642</v>
      </c>
      <c r="O66">
        <v>0</v>
      </c>
      <c r="P66">
        <v>36.24426425124863</v>
      </c>
      <c r="Q66">
        <v>0</v>
      </c>
      <c r="R66">
        <v>12.457778068965517</v>
      </c>
      <c r="S66">
        <v>7.7540503018335682</v>
      </c>
      <c r="T66">
        <v>0</v>
      </c>
      <c r="U66">
        <v>24.390227014992959</v>
      </c>
      <c r="V66">
        <v>5.3302945768566499</v>
      </c>
      <c r="W66">
        <v>10.231172520108041</v>
      </c>
      <c r="X66">
        <v>43.340295151352123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7.5267846810273389E-2</v>
      </c>
      <c r="AQ66">
        <v>4.5720708987301579</v>
      </c>
      <c r="AR66">
        <v>1.9460345972826087</v>
      </c>
      <c r="AS66">
        <v>1.580806055456438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598.84432510182967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2.0003294240188123</v>
      </c>
      <c r="L67">
        <v>385.67</v>
      </c>
      <c r="M67">
        <v>25.859631755072979</v>
      </c>
      <c r="N67">
        <v>34.701994076562642</v>
      </c>
      <c r="O67">
        <v>0</v>
      </c>
      <c r="P67">
        <v>36.24426425124863</v>
      </c>
      <c r="Q67">
        <v>0</v>
      </c>
      <c r="R67">
        <v>12.458394010344827</v>
      </c>
      <c r="S67">
        <v>7.7504823138297878</v>
      </c>
      <c r="T67">
        <v>0</v>
      </c>
      <c r="U67">
        <v>24.390227014992959</v>
      </c>
      <c r="V67">
        <v>5.5687850923839566</v>
      </c>
      <c r="W67">
        <v>10.231172520108041</v>
      </c>
      <c r="X67">
        <v>43.340295151352123</v>
      </c>
      <c r="Y67">
        <v>0</v>
      </c>
      <c r="Z67">
        <v>1.9158702954545455</v>
      </c>
      <c r="AA67">
        <v>0</v>
      </c>
      <c r="AB67">
        <v>0</v>
      </c>
      <c r="AC67">
        <v>0</v>
      </c>
      <c r="AD67">
        <v>0</v>
      </c>
      <c r="AE67">
        <v>4.8410496074824634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7.5267846810273389E-2</v>
      </c>
      <c r="AQ67">
        <v>9.1441414906349188</v>
      </c>
      <c r="AR67">
        <v>1.2973566027173913</v>
      </c>
      <c r="AS67">
        <v>1.580806055456438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626.2005887915841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2.0003294240188123</v>
      </c>
      <c r="L68">
        <v>379.57232674034105</v>
      </c>
      <c r="M68">
        <v>25.859631755072979</v>
      </c>
      <c r="N68">
        <v>34.701994076562642</v>
      </c>
      <c r="O68">
        <v>0</v>
      </c>
      <c r="P68">
        <v>36.24426425124863</v>
      </c>
      <c r="Q68">
        <v>0</v>
      </c>
      <c r="R68">
        <v>12.458394010344827</v>
      </c>
      <c r="S68">
        <v>7.7565747285024154</v>
      </c>
      <c r="T68">
        <v>0</v>
      </c>
      <c r="U68">
        <v>24.390227014992959</v>
      </c>
      <c r="V68">
        <v>5.566450596747968</v>
      </c>
      <c r="W68">
        <v>10.231172520108041</v>
      </c>
      <c r="X68">
        <v>43.340295151352123</v>
      </c>
      <c r="Y68">
        <v>0</v>
      </c>
      <c r="Z68">
        <v>1.9158702954545455</v>
      </c>
      <c r="AA68">
        <v>0</v>
      </c>
      <c r="AB68">
        <v>3.8695848987246806</v>
      </c>
      <c r="AC68">
        <v>0</v>
      </c>
      <c r="AD68">
        <v>0</v>
      </c>
      <c r="AE68">
        <v>4.8410496074824634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7.5267846810273389E-2</v>
      </c>
      <c r="AQ68">
        <v>9.1441414906349188</v>
      </c>
      <c r="AR68">
        <v>1.2973566027173913</v>
      </c>
      <c r="AS68">
        <v>1.580806055456438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623.97625834968653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9.3599338801273468</v>
      </c>
      <c r="L69">
        <v>369.5522653183682</v>
      </c>
      <c r="M69">
        <v>25.859631755072979</v>
      </c>
      <c r="N69">
        <v>34.701994076562642</v>
      </c>
      <c r="O69">
        <v>0</v>
      </c>
      <c r="P69">
        <v>36.24426425124863</v>
      </c>
      <c r="Q69">
        <v>0</v>
      </c>
      <c r="R69">
        <v>12.458394010344827</v>
      </c>
      <c r="S69">
        <v>7.7572864556962013</v>
      </c>
      <c r="T69">
        <v>0</v>
      </c>
      <c r="U69">
        <v>24.390227014992959</v>
      </c>
      <c r="V69">
        <v>5.3875979681274888</v>
      </c>
      <c r="W69">
        <v>10.231172520108041</v>
      </c>
      <c r="X69">
        <v>43.340295151352123</v>
      </c>
      <c r="Y69">
        <v>0</v>
      </c>
      <c r="Z69">
        <v>1.9158702954545455</v>
      </c>
      <c r="AA69">
        <v>0</v>
      </c>
      <c r="AB69">
        <v>3.8695848987246806</v>
      </c>
      <c r="AC69">
        <v>0</v>
      </c>
      <c r="AD69">
        <v>0</v>
      </c>
      <c r="AE69">
        <v>9.6820989081839439</v>
      </c>
      <c r="AF69">
        <v>2.6070658772819475</v>
      </c>
      <c r="AG69">
        <v>0</v>
      </c>
      <c r="AH69">
        <v>6.6773065573600858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7.5267846810273389E-2</v>
      </c>
      <c r="AQ69">
        <v>9.1441414906349188</v>
      </c>
      <c r="AR69">
        <v>1.2973566027173913</v>
      </c>
      <c r="AS69">
        <v>1.580806055456438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632.65601634045709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9.2301937102985274</v>
      </c>
      <c r="L70">
        <v>369.5522653183682</v>
      </c>
      <c r="M70">
        <v>25.859631755072979</v>
      </c>
      <c r="N70">
        <v>34.701994076562642</v>
      </c>
      <c r="O70">
        <v>0</v>
      </c>
      <c r="P70">
        <v>36.24426425124863</v>
      </c>
      <c r="Q70">
        <v>0</v>
      </c>
      <c r="R70">
        <v>12.458394010344827</v>
      </c>
      <c r="S70">
        <v>7.7572864556962013</v>
      </c>
      <c r="T70">
        <v>0</v>
      </c>
      <c r="U70">
        <v>24.390227014992959</v>
      </c>
      <c r="V70">
        <v>5.3303703690270581</v>
      </c>
      <c r="W70">
        <v>10.231172520108041</v>
      </c>
      <c r="X70">
        <v>43.340295151352123</v>
      </c>
      <c r="Y70">
        <v>0</v>
      </c>
      <c r="Z70">
        <v>0.64638000000000007</v>
      </c>
      <c r="AA70">
        <v>0</v>
      </c>
      <c r="AB70">
        <v>3.8695848987246806</v>
      </c>
      <c r="AC70">
        <v>0</v>
      </c>
      <c r="AD70">
        <v>0</v>
      </c>
      <c r="AE70">
        <v>9.6820989081839439</v>
      </c>
      <c r="AF70">
        <v>2.6070658772819475</v>
      </c>
      <c r="AG70">
        <v>0</v>
      </c>
      <c r="AH70">
        <v>13.744122635776137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7.5267846810273389E-2</v>
      </c>
      <c r="AQ70">
        <v>13.716212389365076</v>
      </c>
      <c r="AR70">
        <v>1.2973566027173913</v>
      </c>
      <c r="AS70">
        <v>1.580806055456438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642.83844525321967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8.9500804266772676</v>
      </c>
      <c r="L71">
        <v>369.5522653183682</v>
      </c>
      <c r="M71">
        <v>25.859631755072979</v>
      </c>
      <c r="N71">
        <v>34.701994076562642</v>
      </c>
      <c r="O71">
        <v>0</v>
      </c>
      <c r="P71">
        <v>36.24426425124863</v>
      </c>
      <c r="Q71">
        <v>0</v>
      </c>
      <c r="R71">
        <v>12.458394010344827</v>
      </c>
      <c r="S71">
        <v>7.7572864556962013</v>
      </c>
      <c r="T71">
        <v>0</v>
      </c>
      <c r="U71">
        <v>24.390227014992959</v>
      </c>
      <c r="V71">
        <v>5.330371596430628</v>
      </c>
      <c r="W71">
        <v>10.231172520108041</v>
      </c>
      <c r="X71">
        <v>43.340295151352123</v>
      </c>
      <c r="Y71">
        <v>0</v>
      </c>
      <c r="Z71">
        <v>0.64638000000000007</v>
      </c>
      <c r="AA71">
        <v>0</v>
      </c>
      <c r="AB71">
        <v>3.8695848987246806</v>
      </c>
      <c r="AC71">
        <v>0</v>
      </c>
      <c r="AD71">
        <v>0</v>
      </c>
      <c r="AE71">
        <v>9.6820989081839439</v>
      </c>
      <c r="AF71">
        <v>2.6070658772819475</v>
      </c>
      <c r="AG71">
        <v>0</v>
      </c>
      <c r="AH71">
        <v>20.616183953664205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1.8440630138359568</v>
      </c>
      <c r="AQ71">
        <v>13.716212389365076</v>
      </c>
      <c r="AR71">
        <v>1.2973566027173913</v>
      </c>
      <c r="AS71">
        <v>1.580806055456438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651.19918968191564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8.9501514775420929</v>
      </c>
      <c r="L72">
        <v>369.5522653183682</v>
      </c>
      <c r="M72">
        <v>25.859631755072979</v>
      </c>
      <c r="N72">
        <v>34.701994076562642</v>
      </c>
      <c r="O72">
        <v>0</v>
      </c>
      <c r="P72">
        <v>36.24426425124863</v>
      </c>
      <c r="Q72">
        <v>0</v>
      </c>
      <c r="R72">
        <v>12.458394010344827</v>
      </c>
      <c r="S72">
        <v>7.7572864556962013</v>
      </c>
      <c r="T72">
        <v>0</v>
      </c>
      <c r="U72">
        <v>24.390227014992959</v>
      </c>
      <c r="V72">
        <v>5.330371596430628</v>
      </c>
      <c r="W72">
        <v>10.231172520108041</v>
      </c>
      <c r="X72">
        <v>43.340295151352123</v>
      </c>
      <c r="Y72">
        <v>0</v>
      </c>
      <c r="Z72">
        <v>0.64638000000000007</v>
      </c>
      <c r="AA72">
        <v>0</v>
      </c>
      <c r="AB72">
        <v>3.8695848987246806</v>
      </c>
      <c r="AC72">
        <v>2.8434209596356212</v>
      </c>
      <c r="AD72">
        <v>0</v>
      </c>
      <c r="AE72">
        <v>9.6820989081839439</v>
      </c>
      <c r="AF72">
        <v>2.6070658772819475</v>
      </c>
      <c r="AG72">
        <v>0</v>
      </c>
      <c r="AH72">
        <v>27.488244964751846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1.8440630138359568</v>
      </c>
      <c r="AQ72">
        <v>13.716212389365076</v>
      </c>
      <c r="AR72">
        <v>1.2973566027173913</v>
      </c>
      <c r="AS72">
        <v>1.580806055456438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662.24638134941517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8.9500520931335039</v>
      </c>
      <c r="L73">
        <v>369.5522653183682</v>
      </c>
      <c r="M73">
        <v>25.859631755072979</v>
      </c>
      <c r="N73">
        <v>34.701994076562642</v>
      </c>
      <c r="O73">
        <v>0</v>
      </c>
      <c r="P73">
        <v>36.24426425124863</v>
      </c>
      <c r="Q73">
        <v>0</v>
      </c>
      <c r="R73">
        <v>12.458394010344827</v>
      </c>
      <c r="S73">
        <v>7.7572864556962013</v>
      </c>
      <c r="T73">
        <v>0</v>
      </c>
      <c r="U73">
        <v>24.390227014992959</v>
      </c>
      <c r="V73">
        <v>5.330371596430628</v>
      </c>
      <c r="W73">
        <v>10.231172520108041</v>
      </c>
      <c r="X73">
        <v>43.340295151352123</v>
      </c>
      <c r="Y73">
        <v>0</v>
      </c>
      <c r="Z73">
        <v>0.64638000000000007</v>
      </c>
      <c r="AA73">
        <v>2.0653198827004218</v>
      </c>
      <c r="AB73">
        <v>7.7391701042760674</v>
      </c>
      <c r="AC73">
        <v>5.6868416124548444</v>
      </c>
      <c r="AD73">
        <v>2.3286918027252081</v>
      </c>
      <c r="AE73">
        <v>9.6820989081839439</v>
      </c>
      <c r="AF73">
        <v>5.2141320613590256</v>
      </c>
      <c r="AG73">
        <v>0</v>
      </c>
      <c r="AH73">
        <v>34.777638000000003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0.15053569362054678</v>
      </c>
      <c r="AQ73">
        <v>13.716212389365076</v>
      </c>
      <c r="AR73">
        <v>2.5947128986413044</v>
      </c>
      <c r="AS73">
        <v>1.580806055456438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685.73973253417114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8.9501514775420929</v>
      </c>
      <c r="L74">
        <v>369.5522653183682</v>
      </c>
      <c r="M74">
        <v>25.859631755072979</v>
      </c>
      <c r="N74">
        <v>34.701994076562642</v>
      </c>
      <c r="O74">
        <v>0</v>
      </c>
      <c r="P74">
        <v>36.24426425124863</v>
      </c>
      <c r="Q74">
        <v>0</v>
      </c>
      <c r="R74">
        <v>12.458394010344827</v>
      </c>
      <c r="S74">
        <v>7.7572864556962013</v>
      </c>
      <c r="T74">
        <v>0</v>
      </c>
      <c r="U74">
        <v>24.390227014992959</v>
      </c>
      <c r="V74">
        <v>5.330371596430628</v>
      </c>
      <c r="W74">
        <v>10.231172520108041</v>
      </c>
      <c r="X74">
        <v>43.340295151352123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8.5388675447620557</v>
      </c>
      <c r="AD74">
        <v>5.3684105077971243</v>
      </c>
      <c r="AE74">
        <v>14.523148515666408</v>
      </c>
      <c r="AF74">
        <v>7.8211979386409736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0.15053569362054678</v>
      </c>
      <c r="AQ74">
        <v>13.716212389365076</v>
      </c>
      <c r="AR74">
        <v>3.2433911999999996</v>
      </c>
      <c r="AS74">
        <v>1.580806055456438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708.61467461880784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8.9500520931335039</v>
      </c>
      <c r="L75">
        <v>369.5522653183682</v>
      </c>
      <c r="M75">
        <v>25.859631755072979</v>
      </c>
      <c r="N75">
        <v>34.701994076562642</v>
      </c>
      <c r="O75">
        <v>0</v>
      </c>
      <c r="P75">
        <v>36.24426425124863</v>
      </c>
      <c r="Q75">
        <v>0</v>
      </c>
      <c r="R75">
        <v>12.458394010344827</v>
      </c>
      <c r="S75">
        <v>7.7572864556962013</v>
      </c>
      <c r="T75">
        <v>0</v>
      </c>
      <c r="U75">
        <v>24.390227014992959</v>
      </c>
      <c r="V75">
        <v>5.330371596430628</v>
      </c>
      <c r="W75">
        <v>10.231172520108041</v>
      </c>
      <c r="X75">
        <v>43.340295151352123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8.5388675447620557</v>
      </c>
      <c r="AD75">
        <v>8.0526157616956837</v>
      </c>
      <c r="AE75">
        <v>14.523148515666408</v>
      </c>
      <c r="AF75">
        <v>7.8211979386409736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0.15053569362054678</v>
      </c>
      <c r="AQ75">
        <v>13.716212389365076</v>
      </c>
      <c r="AR75">
        <v>11.676208197282609</v>
      </c>
      <c r="AS75">
        <v>1.580806055456438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728.5997345688088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8.9501514775420929</v>
      </c>
      <c r="L76">
        <v>369.5522653183682</v>
      </c>
      <c r="M76">
        <v>25.859631755072979</v>
      </c>
      <c r="N76">
        <v>34.701994076562642</v>
      </c>
      <c r="O76">
        <v>0</v>
      </c>
      <c r="P76">
        <v>36.24426425124863</v>
      </c>
      <c r="Q76">
        <v>0</v>
      </c>
      <c r="R76">
        <v>12.458394010344827</v>
      </c>
      <c r="S76">
        <v>7.7572864556962013</v>
      </c>
      <c r="T76">
        <v>0</v>
      </c>
      <c r="U76">
        <v>24.390227014992959</v>
      </c>
      <c r="V76">
        <v>5.330371596430628</v>
      </c>
      <c r="W76">
        <v>10.231172520108041</v>
      </c>
      <c r="X76">
        <v>43.340295151352123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8.5388675447620557</v>
      </c>
      <c r="AD76">
        <v>10.736821015594249</v>
      </c>
      <c r="AE76">
        <v>14.523148515666408</v>
      </c>
      <c r="AF76">
        <v>7.8211979386409736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0.15053569362054678</v>
      </c>
      <c r="AQ76">
        <v>13.716212389365076</v>
      </c>
      <c r="AR76">
        <v>11.676208197282609</v>
      </c>
      <c r="AS76">
        <v>1.580806055456438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732.44433120711597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8.9500520931335039</v>
      </c>
      <c r="L77">
        <v>369.5522653183682</v>
      </c>
      <c r="M77">
        <v>25.859631755072979</v>
      </c>
      <c r="N77">
        <v>34.701994076562642</v>
      </c>
      <c r="O77">
        <v>0</v>
      </c>
      <c r="P77">
        <v>36.24426425124863</v>
      </c>
      <c r="Q77">
        <v>0</v>
      </c>
      <c r="R77">
        <v>12.458394010344827</v>
      </c>
      <c r="S77">
        <v>7.7572864556962013</v>
      </c>
      <c r="T77">
        <v>0</v>
      </c>
      <c r="U77">
        <v>24.390227014992959</v>
      </c>
      <c r="V77">
        <v>5.330371596430628</v>
      </c>
      <c r="W77">
        <v>10.231172520108041</v>
      </c>
      <c r="X77">
        <v>43.340295151352123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8.5388675447620557</v>
      </c>
      <c r="AD77">
        <v>10.736821015594249</v>
      </c>
      <c r="AE77">
        <v>14.523148515666408</v>
      </c>
      <c r="AF77">
        <v>7.8211979386409736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0.15053569362054678</v>
      </c>
      <c r="AQ77">
        <v>13.716212389365076</v>
      </c>
      <c r="AR77">
        <v>1.9460345972826087</v>
      </c>
      <c r="AS77">
        <v>1.580806055456438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722.71405822270742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8.9501514775420929</v>
      </c>
      <c r="L78">
        <v>369.5522653183682</v>
      </c>
      <c r="M78">
        <v>25.859631755072979</v>
      </c>
      <c r="N78">
        <v>34.701994076562642</v>
      </c>
      <c r="O78">
        <v>0</v>
      </c>
      <c r="P78">
        <v>36.24426425124863</v>
      </c>
      <c r="Q78">
        <v>0</v>
      </c>
      <c r="R78">
        <v>12.458394010344827</v>
      </c>
      <c r="S78">
        <v>7.7572864556962013</v>
      </c>
      <c r="T78">
        <v>0</v>
      </c>
      <c r="U78">
        <v>24.390227014992959</v>
      </c>
      <c r="V78">
        <v>5.330371596430628</v>
      </c>
      <c r="W78">
        <v>10.231172520108041</v>
      </c>
      <c r="X78">
        <v>43.340295151352123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8.5388675447620557</v>
      </c>
      <c r="AD78">
        <v>10.736821015594249</v>
      </c>
      <c r="AE78">
        <v>14.523148515666408</v>
      </c>
      <c r="AF78">
        <v>7.8211979386409736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0.15053569362054678</v>
      </c>
      <c r="AQ78">
        <v>13.716212389365076</v>
      </c>
      <c r="AR78">
        <v>1.2973566027173913</v>
      </c>
      <c r="AS78">
        <v>1.580806055456438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719.78406657202288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8.9601183279931504</v>
      </c>
      <c r="L79">
        <v>369.5522653183682</v>
      </c>
      <c r="M79">
        <v>25.859631755072979</v>
      </c>
      <c r="N79">
        <v>34.701994076562642</v>
      </c>
      <c r="O79">
        <v>0</v>
      </c>
      <c r="P79">
        <v>36.24426425124863</v>
      </c>
      <c r="Q79">
        <v>0</v>
      </c>
      <c r="R79">
        <v>12.458394010344827</v>
      </c>
      <c r="S79">
        <v>7.7572864556962013</v>
      </c>
      <c r="T79">
        <v>0</v>
      </c>
      <c r="U79">
        <v>24.390227014992959</v>
      </c>
      <c r="V79">
        <v>5.330371596430628</v>
      </c>
      <c r="W79">
        <v>10.231172520108041</v>
      </c>
      <c r="X79">
        <v>43.340295151352123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8.5388675447620557</v>
      </c>
      <c r="AD79">
        <v>10.736821015594249</v>
      </c>
      <c r="AE79">
        <v>14.523148515666408</v>
      </c>
      <c r="AF79">
        <v>7.8211979386409736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0.15053569362054678</v>
      </c>
      <c r="AQ79">
        <v>13.716212389365076</v>
      </c>
      <c r="AR79">
        <v>1.2973566027173913</v>
      </c>
      <c r="AS79">
        <v>1.580806055456438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714.22961134247396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8.9599366017704529</v>
      </c>
      <c r="L80">
        <v>369.5522653183682</v>
      </c>
      <c r="M80">
        <v>25.859631755072979</v>
      </c>
      <c r="N80">
        <v>34.701994076562642</v>
      </c>
      <c r="O80">
        <v>0</v>
      </c>
      <c r="P80">
        <v>36.24426425124863</v>
      </c>
      <c r="Q80">
        <v>0</v>
      </c>
      <c r="R80">
        <v>12.458394010344827</v>
      </c>
      <c r="S80">
        <v>7.7572864556962013</v>
      </c>
      <c r="T80">
        <v>0</v>
      </c>
      <c r="U80">
        <v>24.390227014992959</v>
      </c>
      <c r="V80">
        <v>5.330371596430628</v>
      </c>
      <c r="W80">
        <v>10.231172520108041</v>
      </c>
      <c r="X80">
        <v>43.340295151352123</v>
      </c>
      <c r="Y80">
        <v>0</v>
      </c>
      <c r="Z80">
        <v>0.32319000000000003</v>
      </c>
      <c r="AA80">
        <v>4.1269265438818561</v>
      </c>
      <c r="AB80">
        <v>7.7391701042760674</v>
      </c>
      <c r="AC80">
        <v>2.8434209596356212</v>
      </c>
      <c r="AD80">
        <v>4.9678756208175621</v>
      </c>
      <c r="AE80">
        <v>14.523148515666408</v>
      </c>
      <c r="AF80">
        <v>5.2141320613590256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0.15053569362054678</v>
      </c>
      <c r="AQ80">
        <v>13.716212389365076</v>
      </c>
      <c r="AR80">
        <v>1.2973566027173913</v>
      </c>
      <c r="AS80">
        <v>1.580806055456438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681.8132336879587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9.2101670717965973</v>
      </c>
      <c r="L81">
        <v>369.5522653183682</v>
      </c>
      <c r="M81">
        <v>25.859631755072979</v>
      </c>
      <c r="N81">
        <v>34.701994076562642</v>
      </c>
      <c r="O81">
        <v>0</v>
      </c>
      <c r="P81">
        <v>36.24426425124863</v>
      </c>
      <c r="Q81">
        <v>0</v>
      </c>
      <c r="R81">
        <v>13.01</v>
      </c>
      <c r="S81">
        <v>7.7553212204042348</v>
      </c>
      <c r="T81">
        <v>0</v>
      </c>
      <c r="U81">
        <v>24.390227014992959</v>
      </c>
      <c r="V81">
        <v>5.330371596430628</v>
      </c>
      <c r="W81">
        <v>10.231172520108041</v>
      </c>
      <c r="X81">
        <v>43.810298352116675</v>
      </c>
      <c r="Y81">
        <v>0</v>
      </c>
      <c r="Z81">
        <v>1.9158702954545455</v>
      </c>
      <c r="AA81">
        <v>1.8564672</v>
      </c>
      <c r="AB81">
        <v>7.7391701042760674</v>
      </c>
      <c r="AC81">
        <v>0</v>
      </c>
      <c r="AD81">
        <v>2.3286918027252081</v>
      </c>
      <c r="AE81">
        <v>9.6820989081839439</v>
      </c>
      <c r="AF81">
        <v>2.6070658772819475</v>
      </c>
      <c r="AG81">
        <v>0</v>
      </c>
      <c r="AH81">
        <v>16.69326624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0.15053569362054678</v>
      </c>
      <c r="AQ81">
        <v>13.716212389365076</v>
      </c>
      <c r="AR81">
        <v>1.2973566027173913</v>
      </c>
      <c r="AS81">
        <v>1.580806055456438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657.55751421337936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9.3499338422492997</v>
      </c>
      <c r="L82">
        <v>369.5522653183682</v>
      </c>
      <c r="M82">
        <v>25.859631755072979</v>
      </c>
      <c r="N82">
        <v>34.701994076562642</v>
      </c>
      <c r="O82">
        <v>0</v>
      </c>
      <c r="P82">
        <v>36.24426425124863</v>
      </c>
      <c r="Q82">
        <v>0</v>
      </c>
      <c r="R82">
        <v>13.01</v>
      </c>
      <c r="S82">
        <v>7.7553212204042348</v>
      </c>
      <c r="T82">
        <v>0</v>
      </c>
      <c r="U82">
        <v>24.390227014992959</v>
      </c>
      <c r="V82">
        <v>5.330371596430628</v>
      </c>
      <c r="W82">
        <v>10.231172520108041</v>
      </c>
      <c r="X82">
        <v>43.810298352116675</v>
      </c>
      <c r="Y82">
        <v>0</v>
      </c>
      <c r="Z82">
        <v>1.9158702954545455</v>
      </c>
      <c r="AA82">
        <v>0</v>
      </c>
      <c r="AB82">
        <v>7.7391701042760674</v>
      </c>
      <c r="AC82">
        <v>0</v>
      </c>
      <c r="AD82">
        <v>0</v>
      </c>
      <c r="AE82">
        <v>9.6820989081839439</v>
      </c>
      <c r="AF82">
        <v>2.6070658772819475</v>
      </c>
      <c r="AG82">
        <v>0</v>
      </c>
      <c r="AH82">
        <v>8.9030752052798316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0.15053569362054678</v>
      </c>
      <c r="AQ82">
        <v>13.716212389365076</v>
      </c>
      <c r="AR82">
        <v>3.2433911999999996</v>
      </c>
      <c r="AS82">
        <v>1.580806055456438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646.29716108230411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8.9597912156612285</v>
      </c>
      <c r="L83">
        <v>369.3075569859858</v>
      </c>
      <c r="M83">
        <v>26.861248802832993</v>
      </c>
      <c r="N83">
        <v>34.701994076562642</v>
      </c>
      <c r="O83">
        <v>0</v>
      </c>
      <c r="P83">
        <v>36.24426425124863</v>
      </c>
      <c r="Q83">
        <v>0</v>
      </c>
      <c r="R83">
        <v>12.456513828392248</v>
      </c>
      <c r="S83">
        <v>7.7553212204042348</v>
      </c>
      <c r="T83">
        <v>0</v>
      </c>
      <c r="U83">
        <v>24.390227014992959</v>
      </c>
      <c r="V83">
        <v>5.3302945768566499</v>
      </c>
      <c r="W83">
        <v>10.231172520108041</v>
      </c>
      <c r="X83">
        <v>43.340766684413907</v>
      </c>
      <c r="Y83">
        <v>0</v>
      </c>
      <c r="Z83">
        <v>1.9158702954545455</v>
      </c>
      <c r="AA83">
        <v>0</v>
      </c>
      <c r="AB83">
        <v>3.8695848987246806</v>
      </c>
      <c r="AC83">
        <v>0</v>
      </c>
      <c r="AD83">
        <v>0</v>
      </c>
      <c r="AE83">
        <v>9.6820989081839439</v>
      </c>
      <c r="AF83">
        <v>2.6070658772819475</v>
      </c>
      <c r="AG83">
        <v>0</v>
      </c>
      <c r="AH83">
        <v>6.8164169252798317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0.15053569362054678</v>
      </c>
      <c r="AQ83">
        <v>13.716212389365076</v>
      </c>
      <c r="AR83">
        <v>11.676208197282609</v>
      </c>
      <c r="AS83">
        <v>1.580806055456438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648.11740582394043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8.9598460899007577</v>
      </c>
      <c r="L84">
        <v>315.99881212773454</v>
      </c>
      <c r="M84">
        <v>27.029754551645858</v>
      </c>
      <c r="N84">
        <v>34.701994076562642</v>
      </c>
      <c r="O84">
        <v>0</v>
      </c>
      <c r="P84">
        <v>36.24426425124863</v>
      </c>
      <c r="Q84">
        <v>0</v>
      </c>
      <c r="R84">
        <v>12.456513828392248</v>
      </c>
      <c r="S84">
        <v>7.7553212204042348</v>
      </c>
      <c r="T84">
        <v>0</v>
      </c>
      <c r="U84">
        <v>24.390227014992959</v>
      </c>
      <c r="V84">
        <v>5.3302945768566499</v>
      </c>
      <c r="W84">
        <v>10.231172520108041</v>
      </c>
      <c r="X84">
        <v>43.340766684413907</v>
      </c>
      <c r="Y84">
        <v>0</v>
      </c>
      <c r="Z84">
        <v>0</v>
      </c>
      <c r="AA84">
        <v>0</v>
      </c>
      <c r="AB84">
        <v>3.8695848987246806</v>
      </c>
      <c r="AC84">
        <v>0</v>
      </c>
      <c r="AD84">
        <v>0</v>
      </c>
      <c r="AE84">
        <v>9.6820989081839439</v>
      </c>
      <c r="AF84">
        <v>2.6070658772819475</v>
      </c>
      <c r="AG84">
        <v>0</v>
      </c>
      <c r="AH84">
        <v>5.5644220800000008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0.15053569362054678</v>
      </c>
      <c r="AQ84">
        <v>13.716212389365076</v>
      </c>
      <c r="AR84">
        <v>11.676208197282609</v>
      </c>
      <c r="AS84">
        <v>1.580806055456438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591.80935644800707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1.9199301345958746</v>
      </c>
      <c r="L85">
        <v>258.54538264494289</v>
      </c>
      <c r="M85">
        <v>27.029754551645858</v>
      </c>
      <c r="N85">
        <v>34.701994076562642</v>
      </c>
      <c r="O85">
        <v>0</v>
      </c>
      <c r="P85">
        <v>36.24426425124863</v>
      </c>
      <c r="Q85">
        <v>0</v>
      </c>
      <c r="R85">
        <v>12.456513828392248</v>
      </c>
      <c r="S85">
        <v>2.8700381071199486</v>
      </c>
      <c r="T85">
        <v>0</v>
      </c>
      <c r="U85">
        <v>24.390227014992959</v>
      </c>
      <c r="V85">
        <v>5.3302945768566499</v>
      </c>
      <c r="W85">
        <v>10.231172520108041</v>
      </c>
      <c r="X85">
        <v>43.340766684413907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9.6820989081839439</v>
      </c>
      <c r="AF85">
        <v>2.6070658772819475</v>
      </c>
      <c r="AG85">
        <v>0</v>
      </c>
      <c r="AH85">
        <v>0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0.15053569362054678</v>
      </c>
      <c r="AQ85">
        <v>13.716212389365076</v>
      </c>
      <c r="AR85">
        <v>2.5947128986413044</v>
      </c>
      <c r="AS85">
        <v>1.580806055456438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503.91522561926024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1.9199727858902496</v>
      </c>
      <c r="L86">
        <v>203.00477918322954</v>
      </c>
      <c r="M86">
        <v>27.029754551645858</v>
      </c>
      <c r="N86">
        <v>34.701994076562642</v>
      </c>
      <c r="O86">
        <v>0</v>
      </c>
      <c r="P86">
        <v>36.24426425124863</v>
      </c>
      <c r="Q86">
        <v>0</v>
      </c>
      <c r="R86">
        <v>12.456513828392248</v>
      </c>
      <c r="S86">
        <v>2.8700381071199486</v>
      </c>
      <c r="T86">
        <v>0</v>
      </c>
      <c r="U86">
        <v>24.390227014992959</v>
      </c>
      <c r="V86">
        <v>5.3302945768566499</v>
      </c>
      <c r="W86">
        <v>10.231172520108041</v>
      </c>
      <c r="X86">
        <v>43.340766684413907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0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0.15053569362054678</v>
      </c>
      <c r="AQ86">
        <v>9.1441414906349188</v>
      </c>
      <c r="AR86">
        <v>1.9460345972826087</v>
      </c>
      <c r="AS86">
        <v>1.580806055456438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438.31286630805101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1.9199727858902496</v>
      </c>
      <c r="L87">
        <v>203.00432778161382</v>
      </c>
      <c r="M87">
        <v>27.029754551645858</v>
      </c>
      <c r="N87">
        <v>34.701994076562642</v>
      </c>
      <c r="O87">
        <v>0</v>
      </c>
      <c r="P87">
        <v>36.24426425124863</v>
      </c>
      <c r="Q87">
        <v>0</v>
      </c>
      <c r="R87">
        <v>5.7490432633103943</v>
      </c>
      <c r="S87">
        <v>2.8695164983461963</v>
      </c>
      <c r="T87">
        <v>0</v>
      </c>
      <c r="U87">
        <v>24.390227014992959</v>
      </c>
      <c r="V87">
        <v>1.9181604459930313</v>
      </c>
      <c r="W87">
        <v>4.7897540595195407</v>
      </c>
      <c r="X87">
        <v>43.340766684413907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0.15053569362054678</v>
      </c>
      <c r="AQ87">
        <v>9.1441414906349188</v>
      </c>
      <c r="AR87">
        <v>1.9460345972826087</v>
      </c>
      <c r="AS87">
        <v>1.580806055456438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422.75087014112751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1.9199727858902496</v>
      </c>
      <c r="L88">
        <v>203.00432778161382</v>
      </c>
      <c r="M88">
        <v>27.029754551645858</v>
      </c>
      <c r="N88">
        <v>34.701994076562642</v>
      </c>
      <c r="O88">
        <v>0</v>
      </c>
      <c r="P88">
        <v>36.24426425124863</v>
      </c>
      <c r="Q88">
        <v>0</v>
      </c>
      <c r="R88">
        <v>5.7490432633103943</v>
      </c>
      <c r="S88">
        <v>2.8695164983461963</v>
      </c>
      <c r="T88">
        <v>0</v>
      </c>
      <c r="U88">
        <v>24.390227014992959</v>
      </c>
      <c r="V88">
        <v>0.95965299185098951</v>
      </c>
      <c r="W88">
        <v>4.7897540595195407</v>
      </c>
      <c r="X88">
        <v>43.340766684413907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0.15053569362054678</v>
      </c>
      <c r="AQ88">
        <v>4.5720708987301579</v>
      </c>
      <c r="AR88">
        <v>1.9460345972826087</v>
      </c>
      <c r="AS88">
        <v>1.580806055456438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417.22029209508071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1.9199727858902496</v>
      </c>
      <c r="L89">
        <v>203.00432778161382</v>
      </c>
      <c r="M89">
        <v>27.029754551645858</v>
      </c>
      <c r="N89">
        <v>34.701994076562642</v>
      </c>
      <c r="O89">
        <v>0</v>
      </c>
      <c r="P89">
        <v>36.24426425124863</v>
      </c>
      <c r="Q89">
        <v>0</v>
      </c>
      <c r="R89">
        <v>5.7490432633103943</v>
      </c>
      <c r="S89">
        <v>2.8695164983461963</v>
      </c>
      <c r="T89">
        <v>0</v>
      </c>
      <c r="U89">
        <v>24.390227014992959</v>
      </c>
      <c r="V89">
        <v>0.95965299185098951</v>
      </c>
      <c r="W89">
        <v>4.7909373978494623</v>
      </c>
      <c r="X89">
        <v>43.340206414614258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0.15053569362054678</v>
      </c>
      <c r="AQ89">
        <v>0</v>
      </c>
      <c r="AR89">
        <v>1.9460345972826087</v>
      </c>
      <c r="AS89">
        <v>1.580806055456438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412.64884426488084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1.9199727858902496</v>
      </c>
      <c r="L90">
        <v>203.00432778161382</v>
      </c>
      <c r="M90">
        <v>27.029754551645858</v>
      </c>
      <c r="N90">
        <v>34.701994076562642</v>
      </c>
      <c r="O90">
        <v>0</v>
      </c>
      <c r="P90">
        <v>36.24426425124863</v>
      </c>
      <c r="Q90">
        <v>0</v>
      </c>
      <c r="R90">
        <v>5.7490432633103943</v>
      </c>
      <c r="S90">
        <v>2.8695164983461963</v>
      </c>
      <c r="T90">
        <v>0</v>
      </c>
      <c r="U90">
        <v>24.390227014992959</v>
      </c>
      <c r="V90">
        <v>0.95965299185098951</v>
      </c>
      <c r="W90">
        <v>4.7909373978494623</v>
      </c>
      <c r="X90">
        <v>43.340206414614258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0.15053569362054678</v>
      </c>
      <c r="AQ90">
        <v>0</v>
      </c>
      <c r="AR90">
        <v>3.5677301972826085</v>
      </c>
      <c r="AS90">
        <v>1.580806055456438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414.27053986488085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1.9199571644313145</v>
      </c>
      <c r="L91">
        <v>203.00432778161382</v>
      </c>
      <c r="M91">
        <v>27.029754551645858</v>
      </c>
      <c r="N91">
        <v>34.701994076562642</v>
      </c>
      <c r="O91">
        <v>0</v>
      </c>
      <c r="P91">
        <v>36.24426425124863</v>
      </c>
      <c r="Q91">
        <v>0</v>
      </c>
      <c r="R91">
        <v>5.7490432633103943</v>
      </c>
      <c r="S91">
        <v>2.8695164983461963</v>
      </c>
      <c r="T91">
        <v>0</v>
      </c>
      <c r="U91">
        <v>24.390227014992959</v>
      </c>
      <c r="V91">
        <v>0.95965299185098951</v>
      </c>
      <c r="W91">
        <v>4.7909373978494623</v>
      </c>
      <c r="X91">
        <v>43.340206414614258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0.15053569362054678</v>
      </c>
      <c r="AQ91">
        <v>0</v>
      </c>
      <c r="AR91">
        <v>3.5677301972826085</v>
      </c>
      <c r="AS91">
        <v>1.580806055456438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414.2705242434219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1.9199571644313145</v>
      </c>
      <c r="L92">
        <v>203.00432778161382</v>
      </c>
      <c r="M92">
        <v>27.029754551645858</v>
      </c>
      <c r="N92">
        <v>34.701994076562642</v>
      </c>
      <c r="O92">
        <v>0</v>
      </c>
      <c r="P92">
        <v>36.24426425124863</v>
      </c>
      <c r="Q92">
        <v>0</v>
      </c>
      <c r="R92">
        <v>5.7490432633103943</v>
      </c>
      <c r="S92">
        <v>2.8695164983461963</v>
      </c>
      <c r="T92">
        <v>0</v>
      </c>
      <c r="U92">
        <v>24.390227014992959</v>
      </c>
      <c r="V92">
        <v>0.95965299185098951</v>
      </c>
      <c r="W92">
        <v>4.7909373978494623</v>
      </c>
      <c r="X92">
        <v>43.340206414614258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0.15053569362054678</v>
      </c>
      <c r="AQ92">
        <v>0</v>
      </c>
      <c r="AR92">
        <v>3.5677301972826085</v>
      </c>
      <c r="AS92">
        <v>1.580806055456438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409.42947463593941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1.9199571644313145</v>
      </c>
      <c r="L93">
        <v>203.00432778161382</v>
      </c>
      <c r="M93">
        <v>27.029754551645858</v>
      </c>
      <c r="N93">
        <v>34.701994076562642</v>
      </c>
      <c r="O93">
        <v>0</v>
      </c>
      <c r="P93">
        <v>36.24426425124863</v>
      </c>
      <c r="Q93">
        <v>0</v>
      </c>
      <c r="R93">
        <v>5.7490432633103943</v>
      </c>
      <c r="S93">
        <v>2.8695164983461963</v>
      </c>
      <c r="T93">
        <v>0</v>
      </c>
      <c r="U93">
        <v>24.390227014992959</v>
      </c>
      <c r="V93">
        <v>0.95965299185098951</v>
      </c>
      <c r="W93">
        <v>4.7909373978494623</v>
      </c>
      <c r="X93">
        <v>43.340206414614258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0.15053569362054678</v>
      </c>
      <c r="AQ93">
        <v>0</v>
      </c>
      <c r="AR93">
        <v>1.9460345972826087</v>
      </c>
      <c r="AS93">
        <v>1.580806055456438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407.8077790359394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1.9199571644313145</v>
      </c>
      <c r="L94">
        <v>203.00432778161382</v>
      </c>
      <c r="M94">
        <v>27.029754551645858</v>
      </c>
      <c r="N94">
        <v>34.701994076562642</v>
      </c>
      <c r="O94">
        <v>0</v>
      </c>
      <c r="P94">
        <v>36.24426425124863</v>
      </c>
      <c r="Q94">
        <v>0</v>
      </c>
      <c r="R94">
        <v>5.7490432633103943</v>
      </c>
      <c r="S94">
        <v>2.8695164983461963</v>
      </c>
      <c r="T94">
        <v>0</v>
      </c>
      <c r="U94">
        <v>24.390227014992959</v>
      </c>
      <c r="V94">
        <v>0.95965299185098951</v>
      </c>
      <c r="W94">
        <v>4.7909373978494623</v>
      </c>
      <c r="X94">
        <v>43.340206414614258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0.15053569362054678</v>
      </c>
      <c r="AQ94">
        <v>0</v>
      </c>
      <c r="AR94">
        <v>1.9460345972826087</v>
      </c>
      <c r="AS94">
        <v>1.580806055456438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407.8077790359394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1.9199917395398656</v>
      </c>
      <c r="L95">
        <v>203.00432778161382</v>
      </c>
      <c r="M95">
        <v>27.029754551645858</v>
      </c>
      <c r="N95">
        <v>34.701994076562642</v>
      </c>
      <c r="O95">
        <v>0</v>
      </c>
      <c r="P95">
        <v>36.24426425124863</v>
      </c>
      <c r="Q95">
        <v>0</v>
      </c>
      <c r="R95">
        <v>5.7490432633103943</v>
      </c>
      <c r="S95">
        <v>2.8695164983461963</v>
      </c>
      <c r="T95">
        <v>0</v>
      </c>
      <c r="U95">
        <v>24.390227014992959</v>
      </c>
      <c r="V95">
        <v>0.95965299185098951</v>
      </c>
      <c r="W95">
        <v>4.7909373978494623</v>
      </c>
      <c r="X95">
        <v>43.340206414614258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0.15053569362054678</v>
      </c>
      <c r="AQ95">
        <v>0</v>
      </c>
      <c r="AR95">
        <v>1.2973566027173913</v>
      </c>
      <c r="AS95">
        <v>1.580806055456438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404.55206973920076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1.9199487569282538</v>
      </c>
      <c r="L96">
        <v>203.00432778161382</v>
      </c>
      <c r="M96">
        <v>27.029754551645858</v>
      </c>
      <c r="N96">
        <v>34.701994076562642</v>
      </c>
      <c r="O96">
        <v>0</v>
      </c>
      <c r="P96">
        <v>36.24426425124863</v>
      </c>
      <c r="Q96">
        <v>0</v>
      </c>
      <c r="R96">
        <v>5.7490432633103943</v>
      </c>
      <c r="S96">
        <v>2.8695164983461963</v>
      </c>
      <c r="T96">
        <v>0</v>
      </c>
      <c r="U96">
        <v>24.390227014992959</v>
      </c>
      <c r="V96">
        <v>0.95965299185098951</v>
      </c>
      <c r="W96">
        <v>4.7909373978494623</v>
      </c>
      <c r="X96">
        <v>43.340206414614258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0.15053569362054678</v>
      </c>
      <c r="AQ96">
        <v>0</v>
      </c>
      <c r="AR96">
        <v>1.2973566027173913</v>
      </c>
      <c r="AS96">
        <v>1.580806055456438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404.55202675658916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1.9199854120917301</v>
      </c>
      <c r="L97">
        <v>203.00432778161382</v>
      </c>
      <c r="M97">
        <v>27.029754551645858</v>
      </c>
      <c r="N97">
        <v>34.701994076562642</v>
      </c>
      <c r="O97">
        <v>0</v>
      </c>
      <c r="P97">
        <v>36.24426425124863</v>
      </c>
      <c r="Q97">
        <v>0</v>
      </c>
      <c r="R97">
        <v>5.7490432633103943</v>
      </c>
      <c r="S97">
        <v>2.8695164983461963</v>
      </c>
      <c r="T97">
        <v>0</v>
      </c>
      <c r="U97">
        <v>24.390227014992959</v>
      </c>
      <c r="V97">
        <v>0.95965299185098951</v>
      </c>
      <c r="W97">
        <v>4.7909373978494623</v>
      </c>
      <c r="X97">
        <v>14.360685489107219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0.15053569362054678</v>
      </c>
      <c r="AQ97">
        <v>0</v>
      </c>
      <c r="AR97">
        <v>0.97301729864130437</v>
      </c>
      <c r="AS97">
        <v>1.3832052218257511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375.05060234853875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1.9199585341757608</v>
      </c>
      <c r="L98">
        <v>203.00432778161382</v>
      </c>
      <c r="M98">
        <v>27.029754551645858</v>
      </c>
      <c r="N98">
        <v>34.701994076562642</v>
      </c>
      <c r="O98">
        <v>0</v>
      </c>
      <c r="P98">
        <v>36.24426425124863</v>
      </c>
      <c r="Q98">
        <v>0</v>
      </c>
      <c r="R98">
        <v>5.7490432633103943</v>
      </c>
      <c r="S98">
        <v>2.8695164983461963</v>
      </c>
      <c r="T98">
        <v>0</v>
      </c>
      <c r="U98">
        <v>24.390227014992959</v>
      </c>
      <c r="V98">
        <v>0.95965299185098951</v>
      </c>
      <c r="W98">
        <v>4.7909373978494623</v>
      </c>
      <c r="X98">
        <v>14.360685489107219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0.15053569362054678</v>
      </c>
      <c r="AQ98">
        <v>0</v>
      </c>
      <c r="AR98">
        <v>0.97301729864130437</v>
      </c>
      <c r="AS98">
        <v>1.580806055456438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375.24817630425349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9.8047228385897481E-2</v>
      </c>
      <c r="L99">
        <f t="shared" si="2"/>
        <v>6.7674711649026813</v>
      </c>
      <c r="M99">
        <f t="shared" si="2"/>
        <v>0.62526952687084048</v>
      </c>
      <c r="N99">
        <f t="shared" si="2"/>
        <v>0.83284785783750337</v>
      </c>
      <c r="O99">
        <f t="shared" si="2"/>
        <v>0</v>
      </c>
      <c r="P99">
        <f t="shared" si="2"/>
        <v>0.86986234202996759</v>
      </c>
      <c r="Q99">
        <f t="shared" si="2"/>
        <v>0</v>
      </c>
      <c r="R99">
        <f t="shared" si="2"/>
        <v>0.23362225035189185</v>
      </c>
      <c r="S99">
        <f t="shared" si="2"/>
        <v>0.10797634005487057</v>
      </c>
      <c r="T99">
        <f t="shared" si="2"/>
        <v>0</v>
      </c>
      <c r="U99">
        <f t="shared" si="2"/>
        <v>0.58535796676475615</v>
      </c>
      <c r="V99">
        <f t="shared" si="2"/>
        <v>8.6826972901604224E-2</v>
      </c>
      <c r="W99">
        <f t="shared" si="2"/>
        <v>0.19878848268553775</v>
      </c>
      <c r="X99">
        <f t="shared" si="2"/>
        <v>0.87393102200644046</v>
      </c>
      <c r="Y99">
        <f t="shared" si="2"/>
        <v>0</v>
      </c>
      <c r="Z99">
        <f t="shared" si="2"/>
        <v>1.5736767289772732E-2</v>
      </c>
      <c r="AA99">
        <f t="shared" si="2"/>
        <v>2.6684859542616034E-2</v>
      </c>
      <c r="AB99">
        <f t="shared" si="2"/>
        <v>4.9329375860465111E-2</v>
      </c>
      <c r="AC99">
        <f t="shared" si="2"/>
        <v>3.2725154803262921E-2</v>
      </c>
      <c r="AD99">
        <f t="shared" si="2"/>
        <v>3.2204447440594246E-2</v>
      </c>
      <c r="AE99">
        <f t="shared" si="2"/>
        <v>0.10408256464349189</v>
      </c>
      <c r="AF99">
        <f t="shared" si="2"/>
        <v>7.1983986975152181E-2</v>
      </c>
      <c r="AG99">
        <f t="shared" si="2"/>
        <v>0</v>
      </c>
      <c r="AH99">
        <f t="shared" si="2"/>
        <v>0.18918339517092395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1.3629264000000023E-2</v>
      </c>
      <c r="AO99">
        <f t="shared" si="2"/>
        <v>0</v>
      </c>
      <c r="AP99">
        <f t="shared" si="2"/>
        <v>8.1477467181648756E-3</v>
      </c>
      <c r="AQ99">
        <f t="shared" si="2"/>
        <v>0.137347227820238</v>
      </c>
      <c r="AR99">
        <f t="shared" si="2"/>
        <v>6.692737762982344E-2</v>
      </c>
      <c r="AS99">
        <f t="shared" si="2"/>
        <v>5.2690242867528943E-2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12.490877061497923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14.363958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14.363958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14.363958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14.363958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14.363958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14.363958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14.363958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14.363958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14.363958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14.363958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14.363958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14.363958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14.363958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14.363958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14.363958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14.363958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14.363958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14.363958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14.363958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14.363958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14.363958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14.363958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14.363958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14.363958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14.363958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14.363958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14.363958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14.363958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14.363958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14.363958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14.363958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14.363958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14.363958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14.363958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14.363958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14.363958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14.363958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14.363958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14.363958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14.363958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14.363958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14.363958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14.363958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14.363958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14.363958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14.363958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14.363958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14.363958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14.363958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14.363958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14.363958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14.363958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14.363958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14.363958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14.363958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14.363958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14.363958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14.363958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14.363958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14.363958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14.363958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14.363958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14.363958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14.363958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14.363958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14.363958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14.363958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14.363958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14.363958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14.363958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14.363958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14.363958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14.363958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14.363958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14.363958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14.363958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14.363958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14.363958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14.363958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14.363958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14.363958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14.363958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14.363958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14.363958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14.363958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14.363958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14.363958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14.363958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14.363958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14.363958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14.363958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14.363958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14.363958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14.363958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14.363958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14.363958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14.363958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14.363958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14.363958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14.363958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0.3447349919999998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0.3447349919999998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268.13</v>
      </c>
      <c r="L3" s="196">
        <v>1.92</v>
      </c>
      <c r="M3" s="196">
        <v>58.41</v>
      </c>
      <c r="N3" s="196">
        <v>49.68</v>
      </c>
      <c r="O3" s="196">
        <v>70.180000000000007</v>
      </c>
      <c r="P3" s="196">
        <v>23.34</v>
      </c>
      <c r="Q3" s="196">
        <v>0</v>
      </c>
      <c r="R3" s="196">
        <v>17.71</v>
      </c>
      <c r="S3" s="196">
        <v>4.79</v>
      </c>
      <c r="T3" s="196">
        <v>0</v>
      </c>
      <c r="U3" s="196">
        <v>58.89</v>
      </c>
      <c r="V3" s="196">
        <v>7.63</v>
      </c>
      <c r="W3" s="196">
        <v>14.63</v>
      </c>
      <c r="X3" s="196">
        <v>62.05</v>
      </c>
      <c r="Y3" s="196">
        <v>0</v>
      </c>
      <c r="Z3">
        <v>0</v>
      </c>
      <c r="AA3" s="196">
        <v>15.19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117.05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268.13</v>
      </c>
      <c r="L4" s="196">
        <v>1.92</v>
      </c>
      <c r="M4" s="196">
        <v>58.41</v>
      </c>
      <c r="N4" s="196">
        <v>49.68</v>
      </c>
      <c r="O4" s="196">
        <v>70.180000000000007</v>
      </c>
      <c r="P4" s="196">
        <v>23.34</v>
      </c>
      <c r="Q4" s="196">
        <v>0</v>
      </c>
      <c r="R4" s="196">
        <v>17.829999999999998</v>
      </c>
      <c r="S4" s="196">
        <v>4.79</v>
      </c>
      <c r="T4" s="196">
        <v>0</v>
      </c>
      <c r="U4" s="196">
        <v>58.96</v>
      </c>
      <c r="V4" s="196">
        <v>7.63</v>
      </c>
      <c r="W4" s="196">
        <v>14.63</v>
      </c>
      <c r="X4" s="196">
        <v>62.04</v>
      </c>
      <c r="Y4" s="196">
        <v>0</v>
      </c>
      <c r="Z4">
        <v>0</v>
      </c>
      <c r="AA4" s="196">
        <v>15.19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117.05</v>
      </c>
      <c r="AQ4" s="196">
        <v>14.36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268.13</v>
      </c>
      <c r="L5" s="196">
        <v>1.92</v>
      </c>
      <c r="M5" s="196">
        <v>58.41</v>
      </c>
      <c r="N5" s="196">
        <v>49.68</v>
      </c>
      <c r="O5" s="196">
        <v>70.180000000000007</v>
      </c>
      <c r="P5" s="196">
        <v>23.34</v>
      </c>
      <c r="Q5" s="196">
        <v>0</v>
      </c>
      <c r="R5" s="196">
        <v>7.66</v>
      </c>
      <c r="S5" s="196">
        <v>4.79</v>
      </c>
      <c r="T5" s="196">
        <v>0</v>
      </c>
      <c r="U5" s="196">
        <v>58.96</v>
      </c>
      <c r="V5" s="196">
        <v>2.87</v>
      </c>
      <c r="W5" s="196">
        <v>14.63</v>
      </c>
      <c r="X5" s="196">
        <v>62.04</v>
      </c>
      <c r="Y5" s="196">
        <v>0</v>
      </c>
      <c r="Z5">
        <v>0</v>
      </c>
      <c r="AA5" s="196">
        <v>15.19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117.05</v>
      </c>
      <c r="AQ5" s="196">
        <v>14.36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268.13</v>
      </c>
      <c r="L6" s="196">
        <v>1.92</v>
      </c>
      <c r="M6" s="196">
        <v>58.41</v>
      </c>
      <c r="N6" s="196">
        <v>49.68</v>
      </c>
      <c r="O6" s="196">
        <v>70.180000000000007</v>
      </c>
      <c r="P6" s="196">
        <v>23.34</v>
      </c>
      <c r="Q6" s="196">
        <v>0</v>
      </c>
      <c r="R6" s="196">
        <v>7.66</v>
      </c>
      <c r="S6" s="196">
        <v>4.79</v>
      </c>
      <c r="T6" s="196">
        <v>0</v>
      </c>
      <c r="U6" s="196">
        <v>58.96</v>
      </c>
      <c r="V6" s="196">
        <v>2.87</v>
      </c>
      <c r="W6" s="196">
        <v>14.63</v>
      </c>
      <c r="X6" s="196">
        <v>62.04</v>
      </c>
      <c r="Y6" s="196">
        <v>0</v>
      </c>
      <c r="Z6">
        <v>0</v>
      </c>
      <c r="AA6" s="196">
        <v>15.19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57.45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268.13</v>
      </c>
      <c r="L7" s="196">
        <v>1.92</v>
      </c>
      <c r="M7" s="196">
        <v>58.41</v>
      </c>
      <c r="N7" s="196">
        <v>49.68</v>
      </c>
      <c r="O7" s="196">
        <v>70.180000000000007</v>
      </c>
      <c r="P7" s="196">
        <v>23.34</v>
      </c>
      <c r="Q7" s="196">
        <v>0</v>
      </c>
      <c r="R7" s="196">
        <v>7.66</v>
      </c>
      <c r="S7" s="196">
        <v>4.79</v>
      </c>
      <c r="T7" s="196">
        <v>0</v>
      </c>
      <c r="U7" s="196">
        <v>58.96</v>
      </c>
      <c r="V7" s="196">
        <v>2.87</v>
      </c>
      <c r="W7" s="196">
        <v>14.63</v>
      </c>
      <c r="X7" s="196">
        <v>62.04</v>
      </c>
      <c r="Y7" s="196">
        <v>0</v>
      </c>
      <c r="Z7">
        <v>0</v>
      </c>
      <c r="AA7" s="196">
        <v>15.19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57.45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268.13</v>
      </c>
      <c r="L8" s="196">
        <v>1.92</v>
      </c>
      <c r="M8" s="196">
        <v>58.41</v>
      </c>
      <c r="N8" s="196">
        <v>49.68</v>
      </c>
      <c r="O8" s="196">
        <v>70.180000000000007</v>
      </c>
      <c r="P8" s="196">
        <v>23.34</v>
      </c>
      <c r="Q8" s="196">
        <v>0</v>
      </c>
      <c r="R8" s="196">
        <v>7.66</v>
      </c>
      <c r="S8" s="196">
        <v>4.79</v>
      </c>
      <c r="T8" s="196">
        <v>0</v>
      </c>
      <c r="U8" s="196">
        <v>58.96</v>
      </c>
      <c r="V8" s="196">
        <v>2.87</v>
      </c>
      <c r="W8" s="196">
        <v>14.63</v>
      </c>
      <c r="X8" s="196">
        <v>62.04</v>
      </c>
      <c r="Y8" s="196">
        <v>0</v>
      </c>
      <c r="Z8">
        <v>0</v>
      </c>
      <c r="AA8" s="196">
        <v>15.19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57.45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268.13</v>
      </c>
      <c r="L9" s="196">
        <v>1.92</v>
      </c>
      <c r="M9" s="196">
        <v>58.41</v>
      </c>
      <c r="N9" s="196">
        <v>49.68</v>
      </c>
      <c r="O9" s="196">
        <v>70.180000000000007</v>
      </c>
      <c r="P9" s="196">
        <v>23.34</v>
      </c>
      <c r="Q9" s="196">
        <v>0</v>
      </c>
      <c r="R9" s="196">
        <v>7.66</v>
      </c>
      <c r="S9" s="196">
        <v>4.79</v>
      </c>
      <c r="T9" s="196">
        <v>0</v>
      </c>
      <c r="U9" s="196">
        <v>58.96</v>
      </c>
      <c r="V9" s="196">
        <v>2.87</v>
      </c>
      <c r="W9" s="196">
        <v>14.63</v>
      </c>
      <c r="X9" s="196">
        <v>62.04</v>
      </c>
      <c r="Y9" s="196">
        <v>0</v>
      </c>
      <c r="Z9">
        <v>0</v>
      </c>
      <c r="AA9" s="196">
        <v>15.19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57.45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268.13</v>
      </c>
      <c r="L10" s="196">
        <v>1.92</v>
      </c>
      <c r="M10" s="196">
        <v>58.41</v>
      </c>
      <c r="N10" s="196">
        <v>49.68</v>
      </c>
      <c r="O10" s="196">
        <v>70.180000000000007</v>
      </c>
      <c r="P10" s="196">
        <v>23.34</v>
      </c>
      <c r="Q10" s="196">
        <v>0</v>
      </c>
      <c r="R10" s="196">
        <v>7.66</v>
      </c>
      <c r="S10" s="196">
        <v>4.79</v>
      </c>
      <c r="T10" s="196">
        <v>0</v>
      </c>
      <c r="U10" s="196">
        <v>58.96</v>
      </c>
      <c r="V10" s="196">
        <v>2.87</v>
      </c>
      <c r="W10" s="196">
        <v>14.63</v>
      </c>
      <c r="X10" s="196">
        <v>62.04</v>
      </c>
      <c r="Y10" s="196">
        <v>0</v>
      </c>
      <c r="Z10">
        <v>0</v>
      </c>
      <c r="AA10" s="196">
        <v>15.19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57.45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268.13</v>
      </c>
      <c r="L11" s="196">
        <v>1.92</v>
      </c>
      <c r="M11" s="196">
        <v>58.41</v>
      </c>
      <c r="N11" s="196">
        <v>49.68</v>
      </c>
      <c r="O11" s="196">
        <v>70.180000000000007</v>
      </c>
      <c r="P11" s="196">
        <v>23.34</v>
      </c>
      <c r="Q11" s="196">
        <v>0</v>
      </c>
      <c r="R11" s="196">
        <v>7.66</v>
      </c>
      <c r="S11" s="196">
        <v>4.79</v>
      </c>
      <c r="T11" s="196">
        <v>0</v>
      </c>
      <c r="U11" s="196">
        <v>58.96</v>
      </c>
      <c r="V11" s="196">
        <v>2.87</v>
      </c>
      <c r="W11" s="196">
        <v>14.63</v>
      </c>
      <c r="X11" s="196">
        <v>62.04</v>
      </c>
      <c r="Y11" s="196">
        <v>0</v>
      </c>
      <c r="Z11">
        <v>0</v>
      </c>
      <c r="AA11" s="196">
        <v>15.19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57.45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268.13</v>
      </c>
      <c r="L12" s="196">
        <v>1.92</v>
      </c>
      <c r="M12" s="196">
        <v>58.41</v>
      </c>
      <c r="N12" s="196">
        <v>49.68</v>
      </c>
      <c r="O12" s="196">
        <v>70.180000000000007</v>
      </c>
      <c r="P12" s="196">
        <v>23.34</v>
      </c>
      <c r="Q12" s="196">
        <v>0</v>
      </c>
      <c r="R12" s="196">
        <v>7.66</v>
      </c>
      <c r="S12" s="196">
        <v>4.79</v>
      </c>
      <c r="T12" s="196">
        <v>0</v>
      </c>
      <c r="U12" s="196">
        <v>58.96</v>
      </c>
      <c r="V12" s="196">
        <v>2.87</v>
      </c>
      <c r="W12" s="196">
        <v>14.63</v>
      </c>
      <c r="X12" s="196">
        <v>62.04</v>
      </c>
      <c r="Y12" s="196">
        <v>0</v>
      </c>
      <c r="Z12">
        <v>0</v>
      </c>
      <c r="AA12" s="196">
        <v>15.19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57.45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268.13</v>
      </c>
      <c r="L13" s="196">
        <v>1.92</v>
      </c>
      <c r="M13" s="196">
        <v>58.41</v>
      </c>
      <c r="N13" s="196">
        <v>49.68</v>
      </c>
      <c r="O13" s="196">
        <v>70.180000000000007</v>
      </c>
      <c r="P13" s="196">
        <v>23.34</v>
      </c>
      <c r="Q13" s="196">
        <v>0</v>
      </c>
      <c r="R13" s="196">
        <v>5.75</v>
      </c>
      <c r="S13" s="196">
        <v>2.87</v>
      </c>
      <c r="T13" s="196">
        <v>0</v>
      </c>
      <c r="U13" s="196">
        <v>58.96</v>
      </c>
      <c r="V13" s="196">
        <v>2.75</v>
      </c>
      <c r="W13" s="196">
        <v>4.79</v>
      </c>
      <c r="X13" s="196">
        <v>17.78</v>
      </c>
      <c r="Y13" s="196">
        <v>0</v>
      </c>
      <c r="Z13">
        <v>0</v>
      </c>
      <c r="AA13" s="196">
        <v>15.19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57.45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268.13</v>
      </c>
      <c r="L14" s="196">
        <v>1.92</v>
      </c>
      <c r="M14" s="196">
        <v>58.41</v>
      </c>
      <c r="N14" s="196">
        <v>49.68</v>
      </c>
      <c r="O14" s="196">
        <v>70.180000000000007</v>
      </c>
      <c r="P14" s="196">
        <v>23.34</v>
      </c>
      <c r="Q14" s="196">
        <v>0</v>
      </c>
      <c r="R14" s="196">
        <v>5.75</v>
      </c>
      <c r="S14" s="196">
        <v>2.87</v>
      </c>
      <c r="T14" s="196">
        <v>0</v>
      </c>
      <c r="U14" s="196">
        <v>58.96</v>
      </c>
      <c r="V14" s="196">
        <v>2.75</v>
      </c>
      <c r="W14" s="196">
        <v>4.79</v>
      </c>
      <c r="X14" s="196">
        <v>14.36</v>
      </c>
      <c r="Y14" s="196">
        <v>0</v>
      </c>
      <c r="Z14">
        <v>0</v>
      </c>
      <c r="AA14" s="196">
        <v>15.19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57.45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268.13</v>
      </c>
      <c r="L15" s="196">
        <v>1.92</v>
      </c>
      <c r="M15" s="196">
        <v>58.41</v>
      </c>
      <c r="N15" s="196">
        <v>49.68</v>
      </c>
      <c r="O15" s="196">
        <v>70.180000000000007</v>
      </c>
      <c r="P15" s="196">
        <v>23.34</v>
      </c>
      <c r="Q15" s="196">
        <v>0</v>
      </c>
      <c r="R15" s="196">
        <v>5.75</v>
      </c>
      <c r="S15" s="196">
        <v>2.87</v>
      </c>
      <c r="T15" s="196">
        <v>0</v>
      </c>
      <c r="U15" s="196">
        <v>58.96</v>
      </c>
      <c r="V15" s="196">
        <v>2.75</v>
      </c>
      <c r="W15" s="196">
        <v>4.79</v>
      </c>
      <c r="X15" s="196">
        <v>14.36</v>
      </c>
      <c r="Y15" s="196">
        <v>0</v>
      </c>
      <c r="Z15">
        <v>0</v>
      </c>
      <c r="AA15" s="196">
        <v>15.19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57.45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268.13</v>
      </c>
      <c r="L16" s="196">
        <v>1.92</v>
      </c>
      <c r="M16" s="196">
        <v>58.41</v>
      </c>
      <c r="N16" s="196">
        <v>49.68</v>
      </c>
      <c r="O16" s="196">
        <v>70.180000000000007</v>
      </c>
      <c r="P16" s="196">
        <v>23.34</v>
      </c>
      <c r="Q16" s="196">
        <v>0</v>
      </c>
      <c r="R16" s="196">
        <v>5.75</v>
      </c>
      <c r="S16" s="196">
        <v>2.87</v>
      </c>
      <c r="T16" s="196">
        <v>0</v>
      </c>
      <c r="U16" s="196">
        <v>58.96</v>
      </c>
      <c r="V16" s="196">
        <v>2.75</v>
      </c>
      <c r="W16" s="196">
        <v>4.79</v>
      </c>
      <c r="X16" s="196">
        <v>14.36</v>
      </c>
      <c r="Y16" s="196">
        <v>0</v>
      </c>
      <c r="Z16">
        <v>0</v>
      </c>
      <c r="AA16" s="196">
        <v>15.19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57.45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268.13</v>
      </c>
      <c r="L17" s="196">
        <v>1.92</v>
      </c>
      <c r="M17" s="196">
        <v>58.41</v>
      </c>
      <c r="N17" s="196">
        <v>49.68</v>
      </c>
      <c r="O17" s="196">
        <v>70.180000000000007</v>
      </c>
      <c r="P17" s="196">
        <v>23.34</v>
      </c>
      <c r="Q17" s="196">
        <v>0</v>
      </c>
      <c r="R17" s="196">
        <v>5.75</v>
      </c>
      <c r="S17" s="196">
        <v>2.87</v>
      </c>
      <c r="T17" s="196">
        <v>0</v>
      </c>
      <c r="U17" s="196">
        <v>58.96</v>
      </c>
      <c r="V17" s="196">
        <v>2.75</v>
      </c>
      <c r="W17" s="196">
        <v>4.79</v>
      </c>
      <c r="X17" s="196">
        <v>14.36</v>
      </c>
      <c r="Y17" s="196">
        <v>0</v>
      </c>
      <c r="Z17">
        <v>0</v>
      </c>
      <c r="AA17" s="196">
        <v>15.19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57.45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268.13</v>
      </c>
      <c r="L18" s="196">
        <v>1.92</v>
      </c>
      <c r="M18" s="196">
        <v>58.41</v>
      </c>
      <c r="N18" s="196">
        <v>49.68</v>
      </c>
      <c r="O18" s="196">
        <v>70.180000000000007</v>
      </c>
      <c r="P18" s="196">
        <v>23.34</v>
      </c>
      <c r="Q18" s="196">
        <v>0</v>
      </c>
      <c r="R18" s="196">
        <v>5.75</v>
      </c>
      <c r="S18" s="196">
        <v>2.87</v>
      </c>
      <c r="T18" s="196">
        <v>0</v>
      </c>
      <c r="U18" s="196">
        <v>58.96</v>
      </c>
      <c r="V18" s="196">
        <v>2.75</v>
      </c>
      <c r="W18" s="196">
        <v>4.79</v>
      </c>
      <c r="X18" s="196">
        <v>14.36</v>
      </c>
      <c r="Y18" s="196">
        <v>0</v>
      </c>
      <c r="Z18">
        <v>0</v>
      </c>
      <c r="AA18" s="196">
        <v>15.19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57.45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268.13</v>
      </c>
      <c r="L19" s="196">
        <v>1.92</v>
      </c>
      <c r="M19" s="196">
        <v>58.41</v>
      </c>
      <c r="N19" s="196">
        <v>49.68</v>
      </c>
      <c r="O19" s="196">
        <v>70.180000000000007</v>
      </c>
      <c r="P19" s="196">
        <v>23.34</v>
      </c>
      <c r="Q19" s="196">
        <v>0</v>
      </c>
      <c r="R19" s="196">
        <v>5.75</v>
      </c>
      <c r="S19" s="196">
        <v>2.87</v>
      </c>
      <c r="T19" s="196">
        <v>0</v>
      </c>
      <c r="U19" s="196">
        <v>58.96</v>
      </c>
      <c r="V19" s="196">
        <v>2.75</v>
      </c>
      <c r="W19" s="196">
        <v>4.79</v>
      </c>
      <c r="X19" s="196">
        <v>14.36</v>
      </c>
      <c r="Y19" s="196">
        <v>0</v>
      </c>
      <c r="Z19">
        <v>0</v>
      </c>
      <c r="AA19" s="196">
        <v>15.69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57.45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268.13</v>
      </c>
      <c r="L20" s="196">
        <v>1.92</v>
      </c>
      <c r="M20" s="196">
        <v>58.41</v>
      </c>
      <c r="N20" s="196">
        <v>49.68</v>
      </c>
      <c r="O20" s="196">
        <v>70.180000000000007</v>
      </c>
      <c r="P20" s="196">
        <v>23.34</v>
      </c>
      <c r="Q20" s="196">
        <v>0</v>
      </c>
      <c r="R20" s="196">
        <v>5.75</v>
      </c>
      <c r="S20" s="196">
        <v>2.87</v>
      </c>
      <c r="T20" s="196">
        <v>0</v>
      </c>
      <c r="U20" s="196">
        <v>58.96</v>
      </c>
      <c r="V20" s="196">
        <v>2.75</v>
      </c>
      <c r="W20" s="196">
        <v>14.63</v>
      </c>
      <c r="X20" s="196">
        <v>14.36</v>
      </c>
      <c r="Y20" s="196">
        <v>0</v>
      </c>
      <c r="Z20">
        <v>0</v>
      </c>
      <c r="AA20" s="196">
        <v>15.69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55.14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268.13</v>
      </c>
      <c r="L21" s="196">
        <v>1.92</v>
      </c>
      <c r="M21" s="196">
        <v>58.41</v>
      </c>
      <c r="N21" s="196">
        <v>49.68</v>
      </c>
      <c r="O21" s="196">
        <v>70.180000000000007</v>
      </c>
      <c r="P21" s="196">
        <v>23.34</v>
      </c>
      <c r="Q21" s="196">
        <v>0</v>
      </c>
      <c r="R21" s="196">
        <v>5.75</v>
      </c>
      <c r="S21" s="196">
        <v>2.87</v>
      </c>
      <c r="T21" s="196">
        <v>0</v>
      </c>
      <c r="U21" s="196">
        <v>58.96</v>
      </c>
      <c r="V21" s="196">
        <v>2.75</v>
      </c>
      <c r="W21" s="196">
        <v>14.63</v>
      </c>
      <c r="X21" s="196">
        <v>62.04</v>
      </c>
      <c r="Y21" s="196">
        <v>0</v>
      </c>
      <c r="Z21">
        <v>0</v>
      </c>
      <c r="AA21" s="196">
        <v>15.69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76.61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268.13</v>
      </c>
      <c r="L22" s="196">
        <v>1.92</v>
      </c>
      <c r="M22" s="196">
        <v>58.41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5.75</v>
      </c>
      <c r="S22" s="196">
        <v>2.87</v>
      </c>
      <c r="T22" s="196">
        <v>0</v>
      </c>
      <c r="U22" s="196">
        <v>58.96</v>
      </c>
      <c r="V22" s="196">
        <v>2.75</v>
      </c>
      <c r="W22" s="196">
        <v>14.63</v>
      </c>
      <c r="X22" s="196">
        <v>62.04</v>
      </c>
      <c r="Y22" s="196">
        <v>0</v>
      </c>
      <c r="Z22">
        <v>0</v>
      </c>
      <c r="AA22" s="196">
        <v>15.69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90.97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316.01</v>
      </c>
      <c r="L23" s="196">
        <v>1.92</v>
      </c>
      <c r="M23" s="196">
        <v>58.41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12.81</v>
      </c>
      <c r="S23" s="196">
        <v>2.87</v>
      </c>
      <c r="T23" s="196">
        <v>0</v>
      </c>
      <c r="U23" s="196">
        <v>58.96</v>
      </c>
      <c r="V23" s="196">
        <v>6.86</v>
      </c>
      <c r="W23" s="196">
        <v>14.63</v>
      </c>
      <c r="X23" s="196">
        <v>62.04</v>
      </c>
      <c r="Y23" s="196">
        <v>0</v>
      </c>
      <c r="Z23">
        <v>0</v>
      </c>
      <c r="AA23" s="196">
        <v>15.69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117.05</v>
      </c>
      <c r="AQ23" s="196">
        <v>37.94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363.89</v>
      </c>
      <c r="L24" s="196">
        <v>1.92</v>
      </c>
      <c r="M24" s="196">
        <v>58.41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17.11</v>
      </c>
      <c r="S24" s="196">
        <v>2.87</v>
      </c>
      <c r="T24" s="196">
        <v>0</v>
      </c>
      <c r="U24" s="196">
        <v>58.96</v>
      </c>
      <c r="V24" s="196">
        <v>7.63</v>
      </c>
      <c r="W24" s="196">
        <v>14.63</v>
      </c>
      <c r="X24" s="196">
        <v>62.04</v>
      </c>
      <c r="Y24" s="196">
        <v>0</v>
      </c>
      <c r="Z24">
        <v>0</v>
      </c>
      <c r="AA24" s="196">
        <v>15.69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117.05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430.92</v>
      </c>
      <c r="L25" s="196">
        <v>1.92</v>
      </c>
      <c r="M25" s="196">
        <v>58.41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17.670000000000002</v>
      </c>
      <c r="S25" s="196">
        <v>2.9</v>
      </c>
      <c r="T25" s="196">
        <v>0</v>
      </c>
      <c r="U25" s="196">
        <v>58.96</v>
      </c>
      <c r="V25" s="196">
        <v>7.63</v>
      </c>
      <c r="W25" s="196">
        <v>12.09</v>
      </c>
      <c r="X25" s="196">
        <v>62.04</v>
      </c>
      <c r="Y25" s="196">
        <v>0</v>
      </c>
      <c r="Z25">
        <v>0</v>
      </c>
      <c r="AA25" s="196">
        <v>15.69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38.15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488.01</v>
      </c>
      <c r="L26" s="196">
        <v>1.92</v>
      </c>
      <c r="M26" s="196">
        <v>58.41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17.829999999999998</v>
      </c>
      <c r="S26" s="196">
        <v>2.87</v>
      </c>
      <c r="T26" s="196">
        <v>0</v>
      </c>
      <c r="U26" s="196">
        <v>58.96</v>
      </c>
      <c r="V26" s="196">
        <v>7.63</v>
      </c>
      <c r="W26" s="196">
        <v>14.26</v>
      </c>
      <c r="X26" s="196">
        <v>62.04</v>
      </c>
      <c r="Y26" s="196">
        <v>0</v>
      </c>
      <c r="Z26">
        <v>0</v>
      </c>
      <c r="AA26" s="196">
        <v>15.69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39.619999999999997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488.01</v>
      </c>
      <c r="L27" s="196">
        <v>5.75</v>
      </c>
      <c r="M27" s="196">
        <v>58.41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17.8</v>
      </c>
      <c r="S27" s="196">
        <v>10.9</v>
      </c>
      <c r="T27" s="196">
        <v>0</v>
      </c>
      <c r="U27" s="196">
        <v>58.96</v>
      </c>
      <c r="V27" s="196">
        <v>6.44</v>
      </c>
      <c r="W27" s="196">
        <v>14.63</v>
      </c>
      <c r="X27" s="196">
        <v>62.04</v>
      </c>
      <c r="Y27" s="196">
        <v>0</v>
      </c>
      <c r="Z27">
        <v>0</v>
      </c>
      <c r="AA27" s="196">
        <v>15.19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37.94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488.02</v>
      </c>
      <c r="L28" s="196">
        <v>5.75</v>
      </c>
      <c r="M28" s="196">
        <v>58.41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17.829999999999998</v>
      </c>
      <c r="S28" s="196">
        <v>11.1</v>
      </c>
      <c r="T28" s="196">
        <v>0</v>
      </c>
      <c r="U28" s="196">
        <v>58.96</v>
      </c>
      <c r="V28" s="196">
        <v>7.62</v>
      </c>
      <c r="W28" s="196">
        <v>14.63</v>
      </c>
      <c r="X28" s="196">
        <v>62.04</v>
      </c>
      <c r="Y28" s="196">
        <v>0</v>
      </c>
      <c r="Z28">
        <v>0</v>
      </c>
      <c r="AA28" s="196">
        <v>15.19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75.23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37.94</v>
      </c>
      <c r="AR28" s="196">
        <v>0.98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504.03</v>
      </c>
      <c r="L29" s="196">
        <v>5.58</v>
      </c>
      <c r="M29" s="196">
        <v>58.41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46.82</v>
      </c>
      <c r="S29" s="196">
        <v>11.1</v>
      </c>
      <c r="T29" s="196">
        <v>0</v>
      </c>
      <c r="U29" s="196">
        <v>58.96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15.19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149.38999999999999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37.94</v>
      </c>
      <c r="AR29" s="196">
        <v>3.44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510.44</v>
      </c>
      <c r="L30" s="196">
        <v>5.75</v>
      </c>
      <c r="M30" s="196">
        <v>58.41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46.82</v>
      </c>
      <c r="S30" s="196">
        <v>11.1</v>
      </c>
      <c r="T30" s="196">
        <v>0</v>
      </c>
      <c r="U30" s="196">
        <v>58.96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15.19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139.38999999999999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37.94</v>
      </c>
      <c r="AR30" s="196">
        <v>10.29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510.44</v>
      </c>
      <c r="L31" s="196">
        <v>5.75</v>
      </c>
      <c r="M31" s="196">
        <v>58.41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17.899999999999999</v>
      </c>
      <c r="S31" s="196">
        <v>11.1</v>
      </c>
      <c r="T31" s="196">
        <v>0</v>
      </c>
      <c r="U31" s="196">
        <v>58.96</v>
      </c>
      <c r="V31" s="196">
        <v>7.63</v>
      </c>
      <c r="W31" s="196">
        <v>14.63</v>
      </c>
      <c r="X31" s="196">
        <v>62.04</v>
      </c>
      <c r="Y31" s="196">
        <v>0</v>
      </c>
      <c r="Z31">
        <v>0</v>
      </c>
      <c r="AA31" s="196">
        <v>15.19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127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37.94</v>
      </c>
      <c r="AR31" s="196">
        <v>22.46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510.44</v>
      </c>
      <c r="L32" s="196">
        <v>5.75</v>
      </c>
      <c r="M32" s="196">
        <v>58.41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17.899999999999999</v>
      </c>
      <c r="S32" s="196">
        <v>11.1</v>
      </c>
      <c r="T32" s="196">
        <v>0</v>
      </c>
      <c r="U32" s="196">
        <v>58.96</v>
      </c>
      <c r="V32" s="196">
        <v>7.63</v>
      </c>
      <c r="W32" s="196">
        <v>14.63</v>
      </c>
      <c r="X32" s="196">
        <v>62.04</v>
      </c>
      <c r="Y32" s="196">
        <v>0</v>
      </c>
      <c r="Z32">
        <v>0</v>
      </c>
      <c r="AA32" s="196">
        <v>15.19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127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37.94</v>
      </c>
      <c r="AR32" s="196">
        <v>37.61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510.44</v>
      </c>
      <c r="L33" s="196">
        <v>5.75</v>
      </c>
      <c r="M33" s="196">
        <v>58.41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17.899999999999999</v>
      </c>
      <c r="S33" s="196">
        <v>11.1</v>
      </c>
      <c r="T33" s="196">
        <v>0</v>
      </c>
      <c r="U33" s="196">
        <v>58.96</v>
      </c>
      <c r="V33" s="196">
        <v>7.63</v>
      </c>
      <c r="W33" s="196">
        <v>14.63</v>
      </c>
      <c r="X33" s="196">
        <v>62.04</v>
      </c>
      <c r="Y33" s="196">
        <v>0</v>
      </c>
      <c r="Z33">
        <v>0</v>
      </c>
      <c r="AA33" s="196">
        <v>15.19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127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37.94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510.44</v>
      </c>
      <c r="L34" s="196">
        <v>5.75</v>
      </c>
      <c r="M34" s="196">
        <v>58.41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17.829999999999998</v>
      </c>
      <c r="S34" s="196">
        <v>11.1</v>
      </c>
      <c r="T34" s="196">
        <v>0</v>
      </c>
      <c r="U34" s="196">
        <v>58.96</v>
      </c>
      <c r="V34" s="196">
        <v>7.63</v>
      </c>
      <c r="W34" s="196">
        <v>14.63</v>
      </c>
      <c r="X34" s="196">
        <v>62.04</v>
      </c>
      <c r="Y34" s="196">
        <v>0</v>
      </c>
      <c r="Z34">
        <v>0</v>
      </c>
      <c r="AA34" s="196">
        <v>15.19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127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37.94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488.81</v>
      </c>
      <c r="L35" s="196">
        <v>5.75</v>
      </c>
      <c r="M35" s="196">
        <v>58.41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17.829999999999998</v>
      </c>
      <c r="S35" s="196">
        <v>11.1</v>
      </c>
      <c r="T35" s="196">
        <v>0</v>
      </c>
      <c r="U35" s="196">
        <v>58.96</v>
      </c>
      <c r="V35" s="196">
        <v>7.63</v>
      </c>
      <c r="W35" s="196">
        <v>14.63</v>
      </c>
      <c r="X35" s="196">
        <v>62.04</v>
      </c>
      <c r="Y35" s="196">
        <v>0</v>
      </c>
      <c r="Z35">
        <v>0</v>
      </c>
      <c r="AA35" s="196">
        <v>15.19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107.39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37.94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5.75</v>
      </c>
      <c r="M36" s="196">
        <v>58.41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17.829999999999998</v>
      </c>
      <c r="S36" s="196">
        <v>11.1</v>
      </c>
      <c r="T36" s="196">
        <v>0</v>
      </c>
      <c r="U36" s="196">
        <v>58.96</v>
      </c>
      <c r="V36" s="196">
        <v>7.63</v>
      </c>
      <c r="W36" s="196">
        <v>14.63</v>
      </c>
      <c r="X36" s="196">
        <v>62.04</v>
      </c>
      <c r="Y36" s="196">
        <v>0</v>
      </c>
      <c r="Z36">
        <v>0</v>
      </c>
      <c r="AA36" s="196">
        <v>15.19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107.39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37.94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488.81</v>
      </c>
      <c r="L37" s="196">
        <v>5.75</v>
      </c>
      <c r="M37" s="196">
        <v>58.41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17.829999999999998</v>
      </c>
      <c r="S37" s="196">
        <v>11.1</v>
      </c>
      <c r="T37" s="196">
        <v>0</v>
      </c>
      <c r="U37" s="196">
        <v>58.96</v>
      </c>
      <c r="V37" s="196">
        <v>7.63</v>
      </c>
      <c r="W37" s="196">
        <v>14.63</v>
      </c>
      <c r="X37" s="196">
        <v>62.04</v>
      </c>
      <c r="Y37" s="196">
        <v>0</v>
      </c>
      <c r="Z37">
        <v>0</v>
      </c>
      <c r="AA37" s="196">
        <v>15.19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107.39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37.94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5.75</v>
      </c>
      <c r="M38" s="196">
        <v>58.41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17.829999999999998</v>
      </c>
      <c r="S38" s="196">
        <v>11.1</v>
      </c>
      <c r="T38" s="196">
        <v>0</v>
      </c>
      <c r="U38" s="196">
        <v>58.96</v>
      </c>
      <c r="V38" s="196">
        <v>7.63</v>
      </c>
      <c r="W38" s="196">
        <v>14.63</v>
      </c>
      <c r="X38" s="196">
        <v>62.04</v>
      </c>
      <c r="Y38" s="196">
        <v>0</v>
      </c>
      <c r="Z38">
        <v>0</v>
      </c>
      <c r="AA38" s="196">
        <v>15.19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107.39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37.94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488.81</v>
      </c>
      <c r="L39" s="196">
        <v>5.75</v>
      </c>
      <c r="M39" s="196">
        <v>58.41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17.829999999999998</v>
      </c>
      <c r="S39" s="196">
        <v>11.1</v>
      </c>
      <c r="T39" s="196">
        <v>0</v>
      </c>
      <c r="U39" s="196">
        <v>58.96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15.19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137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37.94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5.75</v>
      </c>
      <c r="M40" s="196">
        <v>58.41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17.829999999999998</v>
      </c>
      <c r="S40" s="196">
        <v>11.1</v>
      </c>
      <c r="T40" s="196">
        <v>0</v>
      </c>
      <c r="U40" s="196">
        <v>58.96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15.19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137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37.94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487.79</v>
      </c>
      <c r="L41" s="196">
        <v>5.75</v>
      </c>
      <c r="M41" s="196">
        <v>58.41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17.829999999999998</v>
      </c>
      <c r="S41" s="196">
        <v>11.1</v>
      </c>
      <c r="T41" s="196">
        <v>0</v>
      </c>
      <c r="U41" s="196">
        <v>58.96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15.19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38.35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488.01</v>
      </c>
      <c r="L42" s="196">
        <v>5.75</v>
      </c>
      <c r="M42" s="196">
        <v>58.41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17.829999999999998</v>
      </c>
      <c r="S42" s="196">
        <v>11.1</v>
      </c>
      <c r="T42" s="196">
        <v>0</v>
      </c>
      <c r="U42" s="196">
        <v>58.96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15.19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38.35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488.01</v>
      </c>
      <c r="L43" s="196">
        <v>5.75</v>
      </c>
      <c r="M43" s="196">
        <v>58.41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17.829999999999998</v>
      </c>
      <c r="S43" s="196">
        <v>11.1</v>
      </c>
      <c r="T43" s="196">
        <v>0</v>
      </c>
      <c r="U43" s="196">
        <v>58.96</v>
      </c>
      <c r="V43" s="196">
        <v>7.63</v>
      </c>
      <c r="W43" s="196">
        <v>14.63</v>
      </c>
      <c r="X43" s="196">
        <v>62.04</v>
      </c>
      <c r="Y43" s="196">
        <v>0</v>
      </c>
      <c r="Z43">
        <v>0</v>
      </c>
      <c r="AA43" s="196">
        <v>15.19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79.930000000000007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38.35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488.01</v>
      </c>
      <c r="L44" s="196">
        <v>5.75</v>
      </c>
      <c r="M44" s="196">
        <v>58.41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17.829999999999998</v>
      </c>
      <c r="S44" s="196">
        <v>11.1</v>
      </c>
      <c r="T44" s="196">
        <v>0</v>
      </c>
      <c r="U44" s="196">
        <v>58.96</v>
      </c>
      <c r="V44" s="196">
        <v>7.63</v>
      </c>
      <c r="W44" s="196">
        <v>14.63</v>
      </c>
      <c r="X44" s="196">
        <v>62.04</v>
      </c>
      <c r="Y44" s="196">
        <v>0</v>
      </c>
      <c r="Z44">
        <v>0</v>
      </c>
      <c r="AA44" s="196">
        <v>15.19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79.930000000000007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38.35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488.01</v>
      </c>
      <c r="L45" s="196">
        <v>1.92</v>
      </c>
      <c r="M45" s="196">
        <v>58.41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17.829999999999998</v>
      </c>
      <c r="S45" s="196">
        <v>4.58</v>
      </c>
      <c r="T45" s="196">
        <v>0</v>
      </c>
      <c r="U45" s="196">
        <v>58.96</v>
      </c>
      <c r="V45" s="196">
        <v>7.63</v>
      </c>
      <c r="W45" s="196">
        <v>14.63</v>
      </c>
      <c r="X45" s="196">
        <v>62.04</v>
      </c>
      <c r="Y45" s="196">
        <v>0</v>
      </c>
      <c r="Z45">
        <v>0</v>
      </c>
      <c r="AA45" s="196">
        <v>15.19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79.930000000000007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37.94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488.01</v>
      </c>
      <c r="L46" s="196">
        <v>1.92</v>
      </c>
      <c r="M46" s="196">
        <v>58.41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17.829999999999998</v>
      </c>
      <c r="S46" s="196">
        <v>4.58</v>
      </c>
      <c r="T46" s="196">
        <v>0</v>
      </c>
      <c r="U46" s="196">
        <v>58.96</v>
      </c>
      <c r="V46" s="196">
        <v>7.63</v>
      </c>
      <c r="W46" s="196">
        <v>14.63</v>
      </c>
      <c r="X46" s="196">
        <v>62.04</v>
      </c>
      <c r="Y46" s="196">
        <v>0</v>
      </c>
      <c r="Z46">
        <v>0</v>
      </c>
      <c r="AA46" s="196">
        <v>15.19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79.930000000000007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37.94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488.01</v>
      </c>
      <c r="L47" s="196">
        <v>1.91</v>
      </c>
      <c r="M47" s="196">
        <v>58.41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17.829999999999998</v>
      </c>
      <c r="S47" s="196">
        <v>4.58</v>
      </c>
      <c r="T47" s="196">
        <v>0</v>
      </c>
      <c r="U47" s="196">
        <v>58.96</v>
      </c>
      <c r="V47" s="196">
        <v>7.63</v>
      </c>
      <c r="W47" s="196">
        <v>14.63</v>
      </c>
      <c r="X47" s="196">
        <v>62.04</v>
      </c>
      <c r="Y47" s="196">
        <v>0</v>
      </c>
      <c r="Z47">
        <v>0</v>
      </c>
      <c r="AA47" s="196">
        <v>15.69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79.930000000000007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37.94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488.01</v>
      </c>
      <c r="L48" s="196">
        <v>1.92</v>
      </c>
      <c r="M48" s="196">
        <v>58.41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17.829999999999998</v>
      </c>
      <c r="S48" s="196">
        <v>4.58</v>
      </c>
      <c r="T48" s="196">
        <v>0</v>
      </c>
      <c r="U48" s="196">
        <v>58.96</v>
      </c>
      <c r="V48" s="196">
        <v>7.63</v>
      </c>
      <c r="W48" s="196">
        <v>14.63</v>
      </c>
      <c r="X48" s="196">
        <v>62.04</v>
      </c>
      <c r="Y48" s="196">
        <v>0</v>
      </c>
      <c r="Z48">
        <v>0</v>
      </c>
      <c r="AA48" s="196">
        <v>15.69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79.930000000000007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37.94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488.01</v>
      </c>
      <c r="L49" s="196">
        <v>1.92</v>
      </c>
      <c r="M49" s="196">
        <v>58.41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17.829999999999998</v>
      </c>
      <c r="S49" s="196">
        <v>4.59</v>
      </c>
      <c r="T49" s="196">
        <v>0</v>
      </c>
      <c r="U49" s="196">
        <v>58.96</v>
      </c>
      <c r="V49" s="196">
        <v>7.63</v>
      </c>
      <c r="W49" s="196">
        <v>14.63</v>
      </c>
      <c r="X49" s="196">
        <v>62.04</v>
      </c>
      <c r="Y49" s="196">
        <v>0</v>
      </c>
      <c r="Z49">
        <v>0</v>
      </c>
      <c r="AA49" s="196">
        <v>15.69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82.25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37.94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488.01</v>
      </c>
      <c r="L50" s="196">
        <v>1.92</v>
      </c>
      <c r="M50" s="196">
        <v>58.41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17.829999999999998</v>
      </c>
      <c r="S50" s="196">
        <v>4.59</v>
      </c>
      <c r="T50" s="196">
        <v>0</v>
      </c>
      <c r="U50" s="196">
        <v>58.96</v>
      </c>
      <c r="V50" s="196">
        <v>7.63</v>
      </c>
      <c r="W50" s="196">
        <v>14.63</v>
      </c>
      <c r="X50" s="196">
        <v>62.04</v>
      </c>
      <c r="Y50" s="196">
        <v>0</v>
      </c>
      <c r="Z50">
        <v>0</v>
      </c>
      <c r="AA50" s="196">
        <v>15.69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82.25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37.94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430.92</v>
      </c>
      <c r="L51" s="196">
        <v>1.92</v>
      </c>
      <c r="M51" s="196">
        <v>58.41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17.829999999999998</v>
      </c>
      <c r="S51" s="196">
        <v>4.59</v>
      </c>
      <c r="T51" s="196">
        <v>0</v>
      </c>
      <c r="U51" s="196">
        <v>58.96</v>
      </c>
      <c r="V51" s="196">
        <v>7.63</v>
      </c>
      <c r="W51" s="196">
        <v>14.63</v>
      </c>
      <c r="X51" s="196">
        <v>62.04</v>
      </c>
      <c r="Y51" s="196">
        <v>0</v>
      </c>
      <c r="Z51">
        <v>0</v>
      </c>
      <c r="AA51" s="196">
        <v>15.69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37.94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383.04</v>
      </c>
      <c r="L52" s="196">
        <v>1.92</v>
      </c>
      <c r="M52" s="196">
        <v>58.41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17.829999999999998</v>
      </c>
      <c r="S52" s="196">
        <v>4.59</v>
      </c>
      <c r="T52" s="196">
        <v>0</v>
      </c>
      <c r="U52" s="196">
        <v>58.96</v>
      </c>
      <c r="V52" s="196">
        <v>7.63</v>
      </c>
      <c r="W52" s="196">
        <v>14.63</v>
      </c>
      <c r="X52" s="196">
        <v>62.04</v>
      </c>
      <c r="Y52" s="196">
        <v>0</v>
      </c>
      <c r="Z52">
        <v>0</v>
      </c>
      <c r="AA52" s="196">
        <v>15.69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37.94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383.04</v>
      </c>
      <c r="L53" s="196">
        <v>1.92</v>
      </c>
      <c r="M53" s="196">
        <v>58.41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17.829999999999998</v>
      </c>
      <c r="S53" s="196">
        <v>4.59</v>
      </c>
      <c r="T53" s="196">
        <v>0</v>
      </c>
      <c r="U53" s="196">
        <v>58.96</v>
      </c>
      <c r="V53" s="196">
        <v>7.63</v>
      </c>
      <c r="W53" s="196">
        <v>14.63</v>
      </c>
      <c r="X53" s="196">
        <v>62.04</v>
      </c>
      <c r="Y53" s="196">
        <v>0</v>
      </c>
      <c r="Z53">
        <v>0</v>
      </c>
      <c r="AA53" s="196">
        <v>15.69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117.05</v>
      </c>
      <c r="AQ53" s="196">
        <v>37.94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383.04</v>
      </c>
      <c r="L54" s="196">
        <v>1.92</v>
      </c>
      <c r="M54" s="196">
        <v>58.41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17.829999999999998</v>
      </c>
      <c r="S54" s="196">
        <v>4.59</v>
      </c>
      <c r="T54" s="196">
        <v>0</v>
      </c>
      <c r="U54" s="196">
        <v>58.96</v>
      </c>
      <c r="V54" s="196">
        <v>7.63</v>
      </c>
      <c r="W54" s="196">
        <v>14.63</v>
      </c>
      <c r="X54" s="196">
        <v>62.04</v>
      </c>
      <c r="Y54" s="196">
        <v>0</v>
      </c>
      <c r="Z54">
        <v>0</v>
      </c>
      <c r="AA54" s="196">
        <v>15.69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37.94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335.16</v>
      </c>
      <c r="L55" s="196">
        <v>1.92</v>
      </c>
      <c r="M55" s="196">
        <v>58.41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17.829999999999998</v>
      </c>
      <c r="S55" s="196">
        <v>4.63</v>
      </c>
      <c r="T55" s="196">
        <v>0</v>
      </c>
      <c r="U55" s="196">
        <v>58.96</v>
      </c>
      <c r="V55" s="196">
        <v>7.97</v>
      </c>
      <c r="W55" s="196">
        <v>14.63</v>
      </c>
      <c r="X55" s="196">
        <v>62.04</v>
      </c>
      <c r="Y55" s="196">
        <v>0</v>
      </c>
      <c r="Z55">
        <v>0</v>
      </c>
      <c r="AA55" s="196">
        <v>15.19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117.05</v>
      </c>
      <c r="AQ55" s="196">
        <v>37.94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287.27999999999997</v>
      </c>
      <c r="L56" s="196">
        <v>1.92</v>
      </c>
      <c r="M56" s="196">
        <v>58.41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17.829999999999998</v>
      </c>
      <c r="S56" s="196">
        <v>4.59</v>
      </c>
      <c r="T56" s="196">
        <v>0</v>
      </c>
      <c r="U56" s="196">
        <v>58.96</v>
      </c>
      <c r="V56" s="196">
        <v>7.63</v>
      </c>
      <c r="W56" s="196">
        <v>14.63</v>
      </c>
      <c r="X56" s="196">
        <v>62.04</v>
      </c>
      <c r="Y56" s="196">
        <v>0</v>
      </c>
      <c r="Z56">
        <v>0</v>
      </c>
      <c r="AA56" s="196">
        <v>15.69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117.05</v>
      </c>
      <c r="AQ56" s="196">
        <v>37.94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287.27999999999997</v>
      </c>
      <c r="L57" s="196">
        <v>1.92</v>
      </c>
      <c r="M57" s="196">
        <v>58.41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17.829999999999998</v>
      </c>
      <c r="S57" s="196">
        <v>4.59</v>
      </c>
      <c r="T57" s="196">
        <v>0</v>
      </c>
      <c r="U57" s="196">
        <v>58.96</v>
      </c>
      <c r="V57" s="196">
        <v>7.63</v>
      </c>
      <c r="W57" s="196">
        <v>14.63</v>
      </c>
      <c r="X57" s="196">
        <v>62.04</v>
      </c>
      <c r="Y57" s="196">
        <v>0</v>
      </c>
      <c r="Z57">
        <v>0</v>
      </c>
      <c r="AA57" s="196">
        <v>15.69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37.94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287.27999999999997</v>
      </c>
      <c r="L58" s="196">
        <v>1.92</v>
      </c>
      <c r="M58" s="196">
        <v>58.41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17.829999999999998</v>
      </c>
      <c r="S58" s="196">
        <v>4.59</v>
      </c>
      <c r="T58" s="196">
        <v>0</v>
      </c>
      <c r="U58" s="196">
        <v>58.96</v>
      </c>
      <c r="V58" s="196">
        <v>7.63</v>
      </c>
      <c r="W58" s="196">
        <v>14.63</v>
      </c>
      <c r="X58" s="196">
        <v>62.04</v>
      </c>
      <c r="Y58" s="196">
        <v>0</v>
      </c>
      <c r="Z58">
        <v>0</v>
      </c>
      <c r="AA58" s="196">
        <v>15.69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37.94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335.16</v>
      </c>
      <c r="L59" s="196">
        <v>1.92</v>
      </c>
      <c r="M59" s="196">
        <v>58.41</v>
      </c>
      <c r="N59" s="196">
        <v>49.68</v>
      </c>
      <c r="O59" s="196">
        <v>70.180000000000007</v>
      </c>
      <c r="P59" s="196">
        <v>23.34</v>
      </c>
      <c r="Q59" s="196">
        <v>0</v>
      </c>
      <c r="R59" s="196">
        <v>17.829999999999998</v>
      </c>
      <c r="S59" s="196">
        <v>4.59</v>
      </c>
      <c r="T59" s="196">
        <v>0</v>
      </c>
      <c r="U59" s="196">
        <v>58.96</v>
      </c>
      <c r="V59" s="196">
        <v>7.39</v>
      </c>
      <c r="W59" s="196">
        <v>14.63</v>
      </c>
      <c r="X59" s="196">
        <v>62.04</v>
      </c>
      <c r="Y59" s="196">
        <v>0</v>
      </c>
      <c r="Z59">
        <v>0</v>
      </c>
      <c r="AA59" s="196">
        <v>15.19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37.94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354.31</v>
      </c>
      <c r="L60" s="196">
        <v>1.92</v>
      </c>
      <c r="M60" s="196">
        <v>58.41</v>
      </c>
      <c r="N60" s="196">
        <v>49.68</v>
      </c>
      <c r="O60" s="196">
        <v>70.180000000000007</v>
      </c>
      <c r="P60" s="196">
        <v>23.34</v>
      </c>
      <c r="Q60" s="196">
        <v>0</v>
      </c>
      <c r="R60" s="196">
        <v>17.77</v>
      </c>
      <c r="S60" s="196">
        <v>4.59</v>
      </c>
      <c r="T60" s="196">
        <v>0</v>
      </c>
      <c r="U60" s="196">
        <v>58.96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15.19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37.94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373.46</v>
      </c>
      <c r="L61" s="196">
        <v>1.92</v>
      </c>
      <c r="M61" s="196">
        <v>58.41</v>
      </c>
      <c r="N61" s="196">
        <v>49.68</v>
      </c>
      <c r="O61" s="196">
        <v>70.180000000000007</v>
      </c>
      <c r="P61" s="196">
        <v>23.34</v>
      </c>
      <c r="Q61" s="196">
        <v>0</v>
      </c>
      <c r="R61" s="196">
        <v>17.829999999999998</v>
      </c>
      <c r="S61" s="196">
        <v>4.59</v>
      </c>
      <c r="T61" s="196">
        <v>0</v>
      </c>
      <c r="U61" s="196">
        <v>58.96</v>
      </c>
      <c r="V61" s="196">
        <v>7.63</v>
      </c>
      <c r="W61" s="196">
        <v>14.63</v>
      </c>
      <c r="X61" s="196">
        <v>62.04</v>
      </c>
      <c r="Y61" s="196">
        <v>0</v>
      </c>
      <c r="Z61">
        <v>0</v>
      </c>
      <c r="AA61" s="196">
        <v>15.19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117.77</v>
      </c>
      <c r="AQ61" s="196">
        <v>37.94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392.61</v>
      </c>
      <c r="L62" s="196">
        <v>1.92</v>
      </c>
      <c r="M62" s="196">
        <v>58.41</v>
      </c>
      <c r="N62" s="196">
        <v>49.68</v>
      </c>
      <c r="O62" s="196">
        <v>70.180000000000007</v>
      </c>
      <c r="P62" s="196">
        <v>23.34</v>
      </c>
      <c r="Q62" s="196">
        <v>0</v>
      </c>
      <c r="R62" s="196">
        <v>17.829999999999998</v>
      </c>
      <c r="S62" s="196">
        <v>4.59</v>
      </c>
      <c r="T62" s="196">
        <v>0</v>
      </c>
      <c r="U62" s="196">
        <v>58.96</v>
      </c>
      <c r="V62" s="196">
        <v>7.63</v>
      </c>
      <c r="W62" s="196">
        <v>14.63</v>
      </c>
      <c r="X62" s="196">
        <v>62.04</v>
      </c>
      <c r="Y62" s="196">
        <v>0</v>
      </c>
      <c r="Z62">
        <v>0</v>
      </c>
      <c r="AA62" s="196">
        <v>15.19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117.77</v>
      </c>
      <c r="AQ62" s="196">
        <v>37.94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416.55</v>
      </c>
      <c r="L63" s="196">
        <v>1.92</v>
      </c>
      <c r="M63" s="196">
        <v>58.41</v>
      </c>
      <c r="N63" s="196">
        <v>49.68</v>
      </c>
      <c r="O63" s="196">
        <v>70.180000000000007</v>
      </c>
      <c r="P63" s="196">
        <v>23.34</v>
      </c>
      <c r="Q63" s="196">
        <v>0</v>
      </c>
      <c r="R63" s="196">
        <v>17.829999999999998</v>
      </c>
      <c r="S63" s="196">
        <v>4.59</v>
      </c>
      <c r="T63" s="196">
        <v>0</v>
      </c>
      <c r="U63" s="196">
        <v>58.96</v>
      </c>
      <c r="V63" s="196">
        <v>7.63</v>
      </c>
      <c r="W63" s="196">
        <v>14.63</v>
      </c>
      <c r="X63" s="196">
        <v>62.04</v>
      </c>
      <c r="Y63" s="196">
        <v>0</v>
      </c>
      <c r="Z63">
        <v>0</v>
      </c>
      <c r="AA63" s="196">
        <v>15.19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37.94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440.49</v>
      </c>
      <c r="L64" s="196">
        <v>1.92</v>
      </c>
      <c r="M64" s="196">
        <v>58.41</v>
      </c>
      <c r="N64" s="196">
        <v>49.68</v>
      </c>
      <c r="O64" s="196">
        <v>70.180000000000007</v>
      </c>
      <c r="P64" s="196">
        <v>23.34</v>
      </c>
      <c r="Q64" s="196">
        <v>0</v>
      </c>
      <c r="R64" s="196">
        <v>17.829999999999998</v>
      </c>
      <c r="S64" s="196">
        <v>4.59</v>
      </c>
      <c r="T64" s="196">
        <v>0</v>
      </c>
      <c r="U64" s="196">
        <v>58.96</v>
      </c>
      <c r="V64" s="196">
        <v>7.63</v>
      </c>
      <c r="W64" s="196">
        <v>14.63</v>
      </c>
      <c r="X64" s="196">
        <v>62.04</v>
      </c>
      <c r="Y64" s="196">
        <v>0</v>
      </c>
      <c r="Z64">
        <v>0</v>
      </c>
      <c r="AA64" s="196">
        <v>15.19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37.94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459.64</v>
      </c>
      <c r="L65" s="196">
        <v>1.92</v>
      </c>
      <c r="M65" s="196">
        <v>58.41</v>
      </c>
      <c r="N65" s="196">
        <v>49.68</v>
      </c>
      <c r="O65" s="196">
        <v>70.180000000000007</v>
      </c>
      <c r="P65" s="196">
        <v>23.34</v>
      </c>
      <c r="Q65" s="196">
        <v>0</v>
      </c>
      <c r="R65" s="196">
        <v>17.829999999999998</v>
      </c>
      <c r="S65" s="196">
        <v>4.59</v>
      </c>
      <c r="T65" s="196">
        <v>0</v>
      </c>
      <c r="U65" s="196">
        <v>58.96</v>
      </c>
      <c r="V65" s="196">
        <v>7.63</v>
      </c>
      <c r="W65" s="196">
        <v>14.63</v>
      </c>
      <c r="X65" s="196">
        <v>62.04</v>
      </c>
      <c r="Y65" s="196">
        <v>0</v>
      </c>
      <c r="Z65">
        <v>0</v>
      </c>
      <c r="AA65" s="196">
        <v>15.19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37.94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488</v>
      </c>
      <c r="L66" s="196">
        <v>1.92</v>
      </c>
      <c r="M66" s="196">
        <v>58.41</v>
      </c>
      <c r="N66" s="196">
        <v>49.68</v>
      </c>
      <c r="O66" s="196">
        <v>70.180000000000007</v>
      </c>
      <c r="P66" s="196">
        <v>23.34</v>
      </c>
      <c r="Q66" s="196">
        <v>0</v>
      </c>
      <c r="R66" s="196">
        <v>17.829999999999998</v>
      </c>
      <c r="S66" s="196">
        <v>4.59</v>
      </c>
      <c r="T66" s="196">
        <v>0</v>
      </c>
      <c r="U66" s="196">
        <v>58.96</v>
      </c>
      <c r="V66" s="196">
        <v>7.63</v>
      </c>
      <c r="W66" s="196">
        <v>14.63</v>
      </c>
      <c r="X66" s="196">
        <v>62.04</v>
      </c>
      <c r="Y66" s="196">
        <v>0</v>
      </c>
      <c r="Z66">
        <v>0</v>
      </c>
      <c r="AA66" s="196">
        <v>15.19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75.23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37.94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522.83000000000004</v>
      </c>
      <c r="L67" s="196">
        <v>9.99</v>
      </c>
      <c r="M67" s="196">
        <v>58.41</v>
      </c>
      <c r="N67" s="196">
        <v>49.68</v>
      </c>
      <c r="O67" s="196">
        <v>70.180000000000007</v>
      </c>
      <c r="P67" s="196">
        <v>23.34</v>
      </c>
      <c r="Q67" s="196">
        <v>0</v>
      </c>
      <c r="R67" s="196">
        <v>17.829999999999998</v>
      </c>
      <c r="S67" s="196">
        <v>11.1</v>
      </c>
      <c r="T67" s="196">
        <v>0</v>
      </c>
      <c r="U67" s="196">
        <v>58.96</v>
      </c>
      <c r="V67" s="196">
        <v>12.01</v>
      </c>
      <c r="W67" s="196">
        <v>14.63</v>
      </c>
      <c r="X67" s="196">
        <v>62.04</v>
      </c>
      <c r="Y67" s="196">
        <v>0</v>
      </c>
      <c r="Z67">
        <v>0</v>
      </c>
      <c r="AA67" s="196">
        <v>15.19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75.23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37.94</v>
      </c>
      <c r="AR67" s="196">
        <v>44.05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522.83000000000004</v>
      </c>
      <c r="L68" s="196">
        <v>5.91</v>
      </c>
      <c r="M68" s="196">
        <v>58.41</v>
      </c>
      <c r="N68" s="196">
        <v>49.68</v>
      </c>
      <c r="O68" s="196">
        <v>70.180000000000007</v>
      </c>
      <c r="P68" s="196">
        <v>23.34</v>
      </c>
      <c r="Q68" s="196">
        <v>0</v>
      </c>
      <c r="R68" s="196">
        <v>17.829999999999998</v>
      </c>
      <c r="S68" s="196">
        <v>11.1</v>
      </c>
      <c r="T68" s="196">
        <v>0</v>
      </c>
      <c r="U68" s="196">
        <v>58.96</v>
      </c>
      <c r="V68" s="196">
        <v>8.27</v>
      </c>
      <c r="W68" s="196">
        <v>14.63</v>
      </c>
      <c r="X68" s="196">
        <v>62.04</v>
      </c>
      <c r="Y68" s="196">
        <v>0</v>
      </c>
      <c r="Z68">
        <v>0</v>
      </c>
      <c r="AA68" s="196">
        <v>15.19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75.23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37.94</v>
      </c>
      <c r="AR68" s="196">
        <v>33.61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520.83000000000004</v>
      </c>
      <c r="L69" s="196">
        <v>5.75</v>
      </c>
      <c r="M69" s="196">
        <v>58.41</v>
      </c>
      <c r="N69" s="196">
        <v>49.68</v>
      </c>
      <c r="O69" s="196">
        <v>70.180000000000007</v>
      </c>
      <c r="P69" s="196">
        <v>23.34</v>
      </c>
      <c r="Q69" s="196">
        <v>0</v>
      </c>
      <c r="R69" s="196">
        <v>17.829999999999998</v>
      </c>
      <c r="S69" s="196">
        <v>11.1</v>
      </c>
      <c r="T69" s="196">
        <v>0</v>
      </c>
      <c r="U69" s="196">
        <v>58.96</v>
      </c>
      <c r="V69" s="196">
        <v>7.72</v>
      </c>
      <c r="W69" s="196">
        <v>14.63</v>
      </c>
      <c r="X69" s="196">
        <v>62.04</v>
      </c>
      <c r="Y69" s="196">
        <v>0</v>
      </c>
      <c r="Z69">
        <v>0</v>
      </c>
      <c r="AA69" s="196">
        <v>15.19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37.94</v>
      </c>
      <c r="AR69" s="196">
        <v>18.440000000000001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503.11</v>
      </c>
      <c r="L70" s="196">
        <v>5.75</v>
      </c>
      <c r="M70" s="196">
        <v>58.41</v>
      </c>
      <c r="N70" s="196">
        <v>49.68</v>
      </c>
      <c r="O70" s="196">
        <v>70.180000000000007</v>
      </c>
      <c r="P70" s="196">
        <v>23.34</v>
      </c>
      <c r="Q70" s="196">
        <v>0</v>
      </c>
      <c r="R70" s="196">
        <v>17.829999999999998</v>
      </c>
      <c r="S70" s="196">
        <v>11.1</v>
      </c>
      <c r="T70" s="196">
        <v>0</v>
      </c>
      <c r="U70" s="196">
        <v>58.96</v>
      </c>
      <c r="V70" s="196">
        <v>7.63</v>
      </c>
      <c r="W70" s="196">
        <v>14.63</v>
      </c>
      <c r="X70" s="196">
        <v>62.04</v>
      </c>
      <c r="Y70" s="196">
        <v>0</v>
      </c>
      <c r="Z70">
        <v>0</v>
      </c>
      <c r="AA70" s="196">
        <v>15.19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109.85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37.94</v>
      </c>
      <c r="AR70" s="196">
        <v>8.15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487.81</v>
      </c>
      <c r="L71" s="196">
        <v>5.75</v>
      </c>
      <c r="M71" s="196">
        <v>58.41</v>
      </c>
      <c r="N71" s="196">
        <v>49.68</v>
      </c>
      <c r="O71" s="196">
        <v>70.180000000000007</v>
      </c>
      <c r="P71" s="196">
        <v>23.34</v>
      </c>
      <c r="Q71" s="196">
        <v>0</v>
      </c>
      <c r="R71" s="196">
        <v>17.829999999999998</v>
      </c>
      <c r="S71" s="196">
        <v>11.1</v>
      </c>
      <c r="T71" s="196">
        <v>0</v>
      </c>
      <c r="U71" s="196">
        <v>58.96</v>
      </c>
      <c r="V71" s="196">
        <v>7.63</v>
      </c>
      <c r="W71" s="196">
        <v>14.63</v>
      </c>
      <c r="X71" s="196">
        <v>62.04</v>
      </c>
      <c r="Y71" s="196">
        <v>0</v>
      </c>
      <c r="Z71">
        <v>0</v>
      </c>
      <c r="AA71" s="196">
        <v>15.19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100.16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37.94</v>
      </c>
      <c r="AR71" s="196">
        <v>2.4500000000000002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487.81</v>
      </c>
      <c r="L72" s="196">
        <v>5.75</v>
      </c>
      <c r="M72" s="196">
        <v>58.41</v>
      </c>
      <c r="N72" s="196">
        <v>49.68</v>
      </c>
      <c r="O72" s="196">
        <v>70.180000000000007</v>
      </c>
      <c r="P72" s="196">
        <v>23.34</v>
      </c>
      <c r="Q72" s="196">
        <v>0</v>
      </c>
      <c r="R72" s="196">
        <v>17.829999999999998</v>
      </c>
      <c r="S72" s="196">
        <v>11.1</v>
      </c>
      <c r="T72" s="196">
        <v>0</v>
      </c>
      <c r="U72" s="196">
        <v>58.96</v>
      </c>
      <c r="V72" s="196">
        <v>7.63</v>
      </c>
      <c r="W72" s="196">
        <v>14.63</v>
      </c>
      <c r="X72" s="196">
        <v>62.04</v>
      </c>
      <c r="Y72" s="196">
        <v>0</v>
      </c>
      <c r="Z72">
        <v>0</v>
      </c>
      <c r="AA72" s="196">
        <v>15.19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100.16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37.94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487.82</v>
      </c>
      <c r="L73" s="196">
        <v>5.75</v>
      </c>
      <c r="M73" s="196">
        <v>58.41</v>
      </c>
      <c r="N73" s="196">
        <v>49.68</v>
      </c>
      <c r="O73" s="196">
        <v>70.180000000000007</v>
      </c>
      <c r="P73" s="196">
        <v>23.34</v>
      </c>
      <c r="Q73" s="196">
        <v>0</v>
      </c>
      <c r="R73" s="196">
        <v>17.829999999999998</v>
      </c>
      <c r="S73" s="196">
        <v>11.1</v>
      </c>
      <c r="T73" s="196">
        <v>0</v>
      </c>
      <c r="U73" s="196">
        <v>58.96</v>
      </c>
      <c r="V73" s="196">
        <v>7.63</v>
      </c>
      <c r="W73" s="196">
        <v>14.63</v>
      </c>
      <c r="X73" s="196">
        <v>62.04</v>
      </c>
      <c r="Y73" s="196">
        <v>0</v>
      </c>
      <c r="Z73">
        <v>0</v>
      </c>
      <c r="AA73" s="196">
        <v>15.19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100.16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37.94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487.81</v>
      </c>
      <c r="L74" s="196">
        <v>5.75</v>
      </c>
      <c r="M74" s="196">
        <v>58.41</v>
      </c>
      <c r="N74" s="196">
        <v>49.68</v>
      </c>
      <c r="O74" s="196">
        <v>70.180000000000007</v>
      </c>
      <c r="P74" s="196">
        <v>23.34</v>
      </c>
      <c r="Q74" s="196">
        <v>0</v>
      </c>
      <c r="R74" s="196">
        <v>17.829999999999998</v>
      </c>
      <c r="S74" s="196">
        <v>11.1</v>
      </c>
      <c r="T74" s="196">
        <v>0</v>
      </c>
      <c r="U74" s="196">
        <v>58.96</v>
      </c>
      <c r="V74" s="196">
        <v>7.63</v>
      </c>
      <c r="W74" s="196">
        <v>14.63</v>
      </c>
      <c r="X74" s="196">
        <v>62.04</v>
      </c>
      <c r="Y74" s="196">
        <v>0</v>
      </c>
      <c r="Z74">
        <v>0</v>
      </c>
      <c r="AA74" s="196">
        <v>15.19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100.16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37.94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487.82</v>
      </c>
      <c r="L75" s="196">
        <v>5.75</v>
      </c>
      <c r="M75" s="196">
        <v>58.41</v>
      </c>
      <c r="N75" s="196">
        <v>49.68</v>
      </c>
      <c r="O75" s="196">
        <v>70.180000000000007</v>
      </c>
      <c r="P75" s="196">
        <v>23.34</v>
      </c>
      <c r="Q75" s="196">
        <v>0</v>
      </c>
      <c r="R75" s="196">
        <v>17.829999999999998</v>
      </c>
      <c r="S75" s="196">
        <v>11.1</v>
      </c>
      <c r="T75" s="196">
        <v>0</v>
      </c>
      <c r="U75" s="196">
        <v>58.96</v>
      </c>
      <c r="V75" s="196">
        <v>7.63</v>
      </c>
      <c r="W75" s="196">
        <v>14.63</v>
      </c>
      <c r="X75" s="196">
        <v>62.04</v>
      </c>
      <c r="Y75" s="196">
        <v>0</v>
      </c>
      <c r="Z75">
        <v>0</v>
      </c>
      <c r="AA75" s="196">
        <v>15.19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37.94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487.81</v>
      </c>
      <c r="L76" s="196">
        <v>5.75</v>
      </c>
      <c r="M76" s="196">
        <v>58.41</v>
      </c>
      <c r="N76" s="196">
        <v>49.68</v>
      </c>
      <c r="O76" s="196">
        <v>70.180000000000007</v>
      </c>
      <c r="P76" s="196">
        <v>23.34</v>
      </c>
      <c r="Q76" s="196">
        <v>0</v>
      </c>
      <c r="R76" s="196">
        <v>17.829999999999998</v>
      </c>
      <c r="S76" s="196">
        <v>11.1</v>
      </c>
      <c r="T76" s="196">
        <v>0</v>
      </c>
      <c r="U76" s="196">
        <v>58.96</v>
      </c>
      <c r="V76" s="196">
        <v>7.63</v>
      </c>
      <c r="W76" s="196">
        <v>14.63</v>
      </c>
      <c r="X76" s="196">
        <v>62.04</v>
      </c>
      <c r="Y76" s="196">
        <v>0</v>
      </c>
      <c r="Z76">
        <v>0</v>
      </c>
      <c r="AA76" s="196">
        <v>15.19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37.94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487.82</v>
      </c>
      <c r="L77" s="196">
        <v>5.75</v>
      </c>
      <c r="M77" s="196">
        <v>58.41</v>
      </c>
      <c r="N77" s="196">
        <v>49.68</v>
      </c>
      <c r="O77" s="196">
        <v>70.180000000000007</v>
      </c>
      <c r="P77" s="196">
        <v>23.34</v>
      </c>
      <c r="Q77" s="196">
        <v>0</v>
      </c>
      <c r="R77" s="196">
        <v>17.829999999999998</v>
      </c>
      <c r="S77" s="196">
        <v>11.1</v>
      </c>
      <c r="T77" s="196">
        <v>0</v>
      </c>
      <c r="U77" s="196">
        <v>58.96</v>
      </c>
      <c r="V77" s="196">
        <v>7.63</v>
      </c>
      <c r="W77" s="196">
        <v>14.63</v>
      </c>
      <c r="X77" s="196">
        <v>62.04</v>
      </c>
      <c r="Y77" s="196">
        <v>0</v>
      </c>
      <c r="Z77">
        <v>0</v>
      </c>
      <c r="AA77" s="196">
        <v>15.19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37.94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487.81</v>
      </c>
      <c r="L78" s="196">
        <v>5.75</v>
      </c>
      <c r="M78" s="196">
        <v>58.41</v>
      </c>
      <c r="N78" s="196">
        <v>49.68</v>
      </c>
      <c r="O78" s="196">
        <v>70.180000000000007</v>
      </c>
      <c r="P78" s="196">
        <v>23.34</v>
      </c>
      <c r="Q78" s="196">
        <v>0</v>
      </c>
      <c r="R78" s="196">
        <v>17.829999999999998</v>
      </c>
      <c r="S78" s="196">
        <v>11.1</v>
      </c>
      <c r="T78" s="196">
        <v>0</v>
      </c>
      <c r="U78" s="196">
        <v>58.96</v>
      </c>
      <c r="V78" s="196">
        <v>7.63</v>
      </c>
      <c r="W78" s="196">
        <v>14.63</v>
      </c>
      <c r="X78" s="196">
        <v>62.04</v>
      </c>
      <c r="Y78" s="196">
        <v>0</v>
      </c>
      <c r="Z78">
        <v>0</v>
      </c>
      <c r="AA78" s="196">
        <v>15.19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37.94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488.01</v>
      </c>
      <c r="L79" s="196">
        <v>5.75</v>
      </c>
      <c r="M79" s="196">
        <v>58.41</v>
      </c>
      <c r="N79" s="196">
        <v>49.68</v>
      </c>
      <c r="O79" s="196">
        <v>70.180000000000007</v>
      </c>
      <c r="P79" s="196">
        <v>23.34</v>
      </c>
      <c r="Q79" s="196">
        <v>0</v>
      </c>
      <c r="R79" s="196">
        <v>17.829999999999998</v>
      </c>
      <c r="S79" s="196">
        <v>11.1</v>
      </c>
      <c r="T79" s="196">
        <v>0</v>
      </c>
      <c r="U79" s="196">
        <v>58.96</v>
      </c>
      <c r="V79" s="196">
        <v>7.63</v>
      </c>
      <c r="W79" s="196">
        <v>14.63</v>
      </c>
      <c r="X79" s="196">
        <v>62.04</v>
      </c>
      <c r="Y79" s="196">
        <v>0</v>
      </c>
      <c r="Z79">
        <v>0</v>
      </c>
      <c r="AA79" s="196">
        <v>15.19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37.94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487.94</v>
      </c>
      <c r="L80" s="196">
        <v>5.75</v>
      </c>
      <c r="M80" s="196">
        <v>58.41</v>
      </c>
      <c r="N80" s="196">
        <v>49.68</v>
      </c>
      <c r="O80" s="196">
        <v>70.180000000000007</v>
      </c>
      <c r="P80" s="196">
        <v>23.34</v>
      </c>
      <c r="Q80" s="196">
        <v>0</v>
      </c>
      <c r="R80" s="196">
        <v>17.829999999999998</v>
      </c>
      <c r="S80" s="196">
        <v>11.1</v>
      </c>
      <c r="T80" s="196">
        <v>0</v>
      </c>
      <c r="U80" s="196">
        <v>58.96</v>
      </c>
      <c r="V80" s="196">
        <v>7.63</v>
      </c>
      <c r="W80" s="196">
        <v>14.63</v>
      </c>
      <c r="X80" s="196">
        <v>62.04</v>
      </c>
      <c r="Y80" s="196">
        <v>0</v>
      </c>
      <c r="Z80">
        <v>0</v>
      </c>
      <c r="AA80" s="196">
        <v>15.19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37.94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501.97</v>
      </c>
      <c r="L81" s="196">
        <v>5.75</v>
      </c>
      <c r="M81" s="196">
        <v>58.41</v>
      </c>
      <c r="N81" s="196">
        <v>49.68</v>
      </c>
      <c r="O81" s="196">
        <v>70.180000000000007</v>
      </c>
      <c r="P81" s="196">
        <v>23.34</v>
      </c>
      <c r="Q81" s="196">
        <v>0</v>
      </c>
      <c r="R81" s="196">
        <v>22.58</v>
      </c>
      <c r="S81" s="196">
        <v>11.1</v>
      </c>
      <c r="T81" s="196">
        <v>0</v>
      </c>
      <c r="U81" s="196">
        <v>58.96</v>
      </c>
      <c r="V81" s="196">
        <v>7.63</v>
      </c>
      <c r="W81" s="196">
        <v>14.63</v>
      </c>
      <c r="X81" s="196">
        <v>62.72</v>
      </c>
      <c r="Y81" s="196">
        <v>0</v>
      </c>
      <c r="Z81">
        <v>0</v>
      </c>
      <c r="AA81" s="196">
        <v>15.19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37.94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509.72</v>
      </c>
      <c r="L82" s="196">
        <v>5.75</v>
      </c>
      <c r="M82" s="196">
        <v>58.41</v>
      </c>
      <c r="N82" s="196">
        <v>49.68</v>
      </c>
      <c r="O82" s="196">
        <v>70.180000000000007</v>
      </c>
      <c r="P82" s="196">
        <v>23.34</v>
      </c>
      <c r="Q82" s="196">
        <v>0</v>
      </c>
      <c r="R82" s="196">
        <v>22.58</v>
      </c>
      <c r="S82" s="196">
        <v>11.1</v>
      </c>
      <c r="T82" s="196">
        <v>0</v>
      </c>
      <c r="U82" s="196">
        <v>58.96</v>
      </c>
      <c r="V82" s="196">
        <v>7.63</v>
      </c>
      <c r="W82" s="196">
        <v>14.63</v>
      </c>
      <c r="X82" s="196">
        <v>62.72</v>
      </c>
      <c r="Y82" s="196">
        <v>0</v>
      </c>
      <c r="Z82">
        <v>0</v>
      </c>
      <c r="AA82" s="196">
        <v>15.19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37.94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488.02</v>
      </c>
      <c r="L83" s="196">
        <v>5.75</v>
      </c>
      <c r="M83" s="196">
        <v>60.68</v>
      </c>
      <c r="N83" s="196">
        <v>49.68</v>
      </c>
      <c r="O83" s="196">
        <v>70.180000000000007</v>
      </c>
      <c r="P83" s="196">
        <v>23.34</v>
      </c>
      <c r="Q83" s="196">
        <v>0</v>
      </c>
      <c r="R83" s="196">
        <v>17.829999999999998</v>
      </c>
      <c r="S83" s="196">
        <v>11.1</v>
      </c>
      <c r="T83" s="196">
        <v>0</v>
      </c>
      <c r="U83" s="196">
        <v>58.96</v>
      </c>
      <c r="V83" s="196">
        <v>7.63</v>
      </c>
      <c r="W83" s="196">
        <v>14.63</v>
      </c>
      <c r="X83" s="196">
        <v>62.04</v>
      </c>
      <c r="Y83" s="196">
        <v>0</v>
      </c>
      <c r="Z83">
        <v>0</v>
      </c>
      <c r="AA83" s="196">
        <v>15.19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79.430000000000007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37.94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488.02</v>
      </c>
      <c r="L84" s="196">
        <v>5.75</v>
      </c>
      <c r="M84" s="196">
        <v>61.07</v>
      </c>
      <c r="N84" s="196">
        <v>49.68</v>
      </c>
      <c r="O84" s="196">
        <v>70.180000000000007</v>
      </c>
      <c r="P84" s="196">
        <v>23.34</v>
      </c>
      <c r="Q84" s="196">
        <v>0</v>
      </c>
      <c r="R84" s="196">
        <v>17.829999999999998</v>
      </c>
      <c r="S84" s="196">
        <v>11.1</v>
      </c>
      <c r="T84" s="196">
        <v>0</v>
      </c>
      <c r="U84" s="196">
        <v>58.96</v>
      </c>
      <c r="V84" s="196">
        <v>7.63</v>
      </c>
      <c r="W84" s="196">
        <v>14.63</v>
      </c>
      <c r="X84" s="196">
        <v>62.04</v>
      </c>
      <c r="Y84" s="196">
        <v>0</v>
      </c>
      <c r="Z84">
        <v>0</v>
      </c>
      <c r="AA84" s="196">
        <v>15.19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79.430000000000007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37.94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488.02</v>
      </c>
      <c r="L85" s="196">
        <v>5.75</v>
      </c>
      <c r="M85" s="196">
        <v>61.07</v>
      </c>
      <c r="N85" s="196">
        <v>49.68</v>
      </c>
      <c r="O85" s="196">
        <v>70.180000000000007</v>
      </c>
      <c r="P85" s="196">
        <v>23.34</v>
      </c>
      <c r="Q85" s="196">
        <v>0</v>
      </c>
      <c r="R85" s="196">
        <v>17.829999999999998</v>
      </c>
      <c r="S85" s="196">
        <v>11.1</v>
      </c>
      <c r="T85" s="196">
        <v>0</v>
      </c>
      <c r="U85" s="196">
        <v>58.96</v>
      </c>
      <c r="V85" s="196">
        <v>7.63</v>
      </c>
      <c r="W85" s="196">
        <v>14.63</v>
      </c>
      <c r="X85" s="196">
        <v>62.04</v>
      </c>
      <c r="Y85" s="196">
        <v>0</v>
      </c>
      <c r="Z85">
        <v>0</v>
      </c>
      <c r="AA85" s="196">
        <v>15.19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117.05</v>
      </c>
      <c r="AQ85" s="196">
        <v>37.94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488.01</v>
      </c>
      <c r="L86" s="196">
        <v>5.75</v>
      </c>
      <c r="M86" s="196">
        <v>61.07</v>
      </c>
      <c r="N86" s="196">
        <v>49.68</v>
      </c>
      <c r="O86" s="196">
        <v>70.180000000000007</v>
      </c>
      <c r="P86" s="196">
        <v>23.34</v>
      </c>
      <c r="Q86" s="196">
        <v>0</v>
      </c>
      <c r="R86" s="196">
        <v>17.829999999999998</v>
      </c>
      <c r="S86" s="196">
        <v>11.1</v>
      </c>
      <c r="T86" s="196">
        <v>0</v>
      </c>
      <c r="U86" s="196">
        <v>58.96</v>
      </c>
      <c r="V86" s="196">
        <v>7.63</v>
      </c>
      <c r="W86" s="196">
        <v>14.63</v>
      </c>
      <c r="X86" s="196">
        <v>62.04</v>
      </c>
      <c r="Y86" s="196">
        <v>0</v>
      </c>
      <c r="Z86">
        <v>0</v>
      </c>
      <c r="AA86" s="196">
        <v>15.19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117.05</v>
      </c>
      <c r="AQ86" s="196">
        <v>37.94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488.01</v>
      </c>
      <c r="L87" s="196">
        <v>1.92</v>
      </c>
      <c r="M87" s="196">
        <v>61.07</v>
      </c>
      <c r="N87" s="196">
        <v>49.68</v>
      </c>
      <c r="O87" s="196">
        <v>70.180000000000007</v>
      </c>
      <c r="P87" s="196">
        <v>23.34</v>
      </c>
      <c r="Q87" s="196">
        <v>0</v>
      </c>
      <c r="R87" s="196">
        <v>17.829999999999998</v>
      </c>
      <c r="S87" s="196">
        <v>4.59</v>
      </c>
      <c r="T87" s="196">
        <v>0</v>
      </c>
      <c r="U87" s="196">
        <v>58.96</v>
      </c>
      <c r="V87" s="196">
        <v>7.97</v>
      </c>
      <c r="W87" s="196">
        <v>14.63</v>
      </c>
      <c r="X87" s="196">
        <v>62.04</v>
      </c>
      <c r="Y87" s="196">
        <v>0</v>
      </c>
      <c r="Z87">
        <v>0</v>
      </c>
      <c r="AA87" s="196">
        <v>15.19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37.94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488.01</v>
      </c>
      <c r="L88" s="196">
        <v>1.92</v>
      </c>
      <c r="M88" s="196">
        <v>61.07</v>
      </c>
      <c r="N88" s="196">
        <v>49.68</v>
      </c>
      <c r="O88" s="196">
        <v>70.180000000000007</v>
      </c>
      <c r="P88" s="196">
        <v>23.34</v>
      </c>
      <c r="Q88" s="196">
        <v>0</v>
      </c>
      <c r="R88" s="196">
        <v>17.829999999999998</v>
      </c>
      <c r="S88" s="196">
        <v>4.59</v>
      </c>
      <c r="T88" s="196">
        <v>0</v>
      </c>
      <c r="U88" s="196">
        <v>58.96</v>
      </c>
      <c r="V88" s="196">
        <v>7.63</v>
      </c>
      <c r="W88" s="196">
        <v>14.63</v>
      </c>
      <c r="X88" s="196">
        <v>62.04</v>
      </c>
      <c r="Y88" s="196">
        <v>0</v>
      </c>
      <c r="Z88">
        <v>0</v>
      </c>
      <c r="AA88" s="196">
        <v>15.19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37.94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488.01</v>
      </c>
      <c r="L89" s="196">
        <v>1.92</v>
      </c>
      <c r="M89" s="196">
        <v>61.07</v>
      </c>
      <c r="N89" s="196">
        <v>49.68</v>
      </c>
      <c r="O89" s="196">
        <v>70.180000000000007</v>
      </c>
      <c r="P89" s="196">
        <v>23.34</v>
      </c>
      <c r="Q89" s="196">
        <v>0</v>
      </c>
      <c r="R89" s="196">
        <v>17.829999999999998</v>
      </c>
      <c r="S89" s="196">
        <v>4.59</v>
      </c>
      <c r="T89" s="196">
        <v>0</v>
      </c>
      <c r="U89" s="196">
        <v>58.96</v>
      </c>
      <c r="V89" s="196">
        <v>7.63</v>
      </c>
      <c r="W89" s="196">
        <v>14.63</v>
      </c>
      <c r="X89" s="196">
        <v>62.04</v>
      </c>
      <c r="Y89" s="196">
        <v>0</v>
      </c>
      <c r="Z89">
        <v>0</v>
      </c>
      <c r="AA89" s="196">
        <v>15.19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117.05</v>
      </c>
      <c r="AQ89" s="196">
        <v>37.94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488.01</v>
      </c>
      <c r="L90" s="196">
        <v>1.92</v>
      </c>
      <c r="M90" s="196">
        <v>61.07</v>
      </c>
      <c r="N90" s="196">
        <v>49.68</v>
      </c>
      <c r="O90" s="196">
        <v>70.180000000000007</v>
      </c>
      <c r="P90" s="196">
        <v>23.34</v>
      </c>
      <c r="Q90" s="196">
        <v>0</v>
      </c>
      <c r="R90" s="196">
        <v>17.829999999999998</v>
      </c>
      <c r="S90" s="196">
        <v>4.59</v>
      </c>
      <c r="T90" s="196">
        <v>0</v>
      </c>
      <c r="U90" s="196">
        <v>58.96</v>
      </c>
      <c r="V90" s="196">
        <v>7.63</v>
      </c>
      <c r="W90" s="196">
        <v>14.63</v>
      </c>
      <c r="X90" s="196">
        <v>62.04</v>
      </c>
      <c r="Y90" s="196">
        <v>0</v>
      </c>
      <c r="Z90">
        <v>0</v>
      </c>
      <c r="AA90" s="196">
        <v>15.19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117.05</v>
      </c>
      <c r="AQ90" s="196">
        <v>37.94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435.58</v>
      </c>
      <c r="L91" s="196">
        <v>1.92</v>
      </c>
      <c r="M91" s="196">
        <v>61.07</v>
      </c>
      <c r="N91" s="196">
        <v>49.68</v>
      </c>
      <c r="O91" s="196">
        <v>70.180000000000007</v>
      </c>
      <c r="P91" s="196">
        <v>23.34</v>
      </c>
      <c r="Q91" s="196">
        <v>0</v>
      </c>
      <c r="R91" s="196">
        <v>17.829999999999998</v>
      </c>
      <c r="S91" s="196">
        <v>4.59</v>
      </c>
      <c r="T91" s="196">
        <v>0</v>
      </c>
      <c r="U91" s="196">
        <v>58.96</v>
      </c>
      <c r="V91" s="196">
        <v>7.63</v>
      </c>
      <c r="W91" s="196">
        <v>14.63</v>
      </c>
      <c r="X91" s="196">
        <v>62.04</v>
      </c>
      <c r="Y91" s="196">
        <v>0</v>
      </c>
      <c r="Z91">
        <v>0</v>
      </c>
      <c r="AA91" s="196">
        <v>15.19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117.05</v>
      </c>
      <c r="AQ91" s="196">
        <v>37.94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435.58</v>
      </c>
      <c r="L92" s="196">
        <v>1.92</v>
      </c>
      <c r="M92" s="196">
        <v>61.07</v>
      </c>
      <c r="N92" s="196">
        <v>49.68</v>
      </c>
      <c r="O92" s="196">
        <v>70.180000000000007</v>
      </c>
      <c r="P92" s="196">
        <v>23.34</v>
      </c>
      <c r="Q92" s="196">
        <v>0</v>
      </c>
      <c r="R92" s="196">
        <v>17.829999999999998</v>
      </c>
      <c r="S92" s="196">
        <v>4.59</v>
      </c>
      <c r="T92" s="196">
        <v>0</v>
      </c>
      <c r="U92" s="196">
        <v>58.96</v>
      </c>
      <c r="V92" s="196">
        <v>7.63</v>
      </c>
      <c r="W92" s="196">
        <v>14.63</v>
      </c>
      <c r="X92" s="196">
        <v>62.04</v>
      </c>
      <c r="Y92" s="196">
        <v>0</v>
      </c>
      <c r="Z92">
        <v>0</v>
      </c>
      <c r="AA92" s="196">
        <v>15.19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117.05</v>
      </c>
      <c r="AQ92" s="196">
        <v>37.94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435.58</v>
      </c>
      <c r="L93" s="196">
        <v>1.92</v>
      </c>
      <c r="M93" s="196">
        <v>61.07</v>
      </c>
      <c r="N93" s="196">
        <v>49.68</v>
      </c>
      <c r="O93" s="196">
        <v>70.180000000000007</v>
      </c>
      <c r="P93" s="196">
        <v>23.34</v>
      </c>
      <c r="Q93" s="196">
        <v>0</v>
      </c>
      <c r="R93" s="196">
        <v>17.829999999999998</v>
      </c>
      <c r="S93" s="196">
        <v>4.59</v>
      </c>
      <c r="T93" s="196">
        <v>0</v>
      </c>
      <c r="U93" s="196">
        <v>58.96</v>
      </c>
      <c r="V93" s="196">
        <v>7.63</v>
      </c>
      <c r="W93" s="196">
        <v>14.63</v>
      </c>
      <c r="X93" s="196">
        <v>62.04</v>
      </c>
      <c r="Y93" s="196">
        <v>0</v>
      </c>
      <c r="Z93">
        <v>0</v>
      </c>
      <c r="AA93" s="196">
        <v>15.19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117.05</v>
      </c>
      <c r="AQ93" s="196">
        <v>37.94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435.58</v>
      </c>
      <c r="L94" s="196">
        <v>1.92</v>
      </c>
      <c r="M94" s="196">
        <v>61.07</v>
      </c>
      <c r="N94" s="196">
        <v>49.68</v>
      </c>
      <c r="O94" s="196">
        <v>70.180000000000007</v>
      </c>
      <c r="P94" s="196">
        <v>23.34</v>
      </c>
      <c r="Q94" s="196">
        <v>0</v>
      </c>
      <c r="R94" s="196">
        <v>17.829999999999998</v>
      </c>
      <c r="S94" s="196">
        <v>4.59</v>
      </c>
      <c r="T94" s="196">
        <v>0</v>
      </c>
      <c r="U94" s="196">
        <v>58.96</v>
      </c>
      <c r="V94" s="196">
        <v>7.63</v>
      </c>
      <c r="W94" s="196">
        <v>14.63</v>
      </c>
      <c r="X94" s="196">
        <v>62.04</v>
      </c>
      <c r="Y94" s="196">
        <v>0</v>
      </c>
      <c r="Z94">
        <v>0</v>
      </c>
      <c r="AA94" s="196">
        <v>15.19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117.05</v>
      </c>
      <c r="AQ94" s="196">
        <v>37.94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375.96</v>
      </c>
      <c r="L95" s="196">
        <v>1.92</v>
      </c>
      <c r="M95" s="196">
        <v>61.07</v>
      </c>
      <c r="N95" s="196">
        <v>49.68</v>
      </c>
      <c r="O95" s="196">
        <v>70.180000000000007</v>
      </c>
      <c r="P95" s="196">
        <v>23.34</v>
      </c>
      <c r="Q95" s="196">
        <v>0</v>
      </c>
      <c r="R95" s="196">
        <v>17.829999999999998</v>
      </c>
      <c r="S95" s="196">
        <v>4.59</v>
      </c>
      <c r="T95" s="196">
        <v>0</v>
      </c>
      <c r="U95" s="196">
        <v>58.96</v>
      </c>
      <c r="V95" s="196">
        <v>7.63</v>
      </c>
      <c r="W95" s="196">
        <v>14.63</v>
      </c>
      <c r="X95" s="196">
        <v>62.04</v>
      </c>
      <c r="Y95" s="196">
        <v>0</v>
      </c>
      <c r="Z95">
        <v>0</v>
      </c>
      <c r="AA95" s="196">
        <v>15.19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37.94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343.88</v>
      </c>
      <c r="L96" s="196">
        <v>1.92</v>
      </c>
      <c r="M96" s="196">
        <v>61.07</v>
      </c>
      <c r="N96" s="196">
        <v>49.68</v>
      </c>
      <c r="O96" s="196">
        <v>70.180000000000007</v>
      </c>
      <c r="P96" s="196">
        <v>23.34</v>
      </c>
      <c r="Q96" s="196">
        <v>0</v>
      </c>
      <c r="R96" s="196">
        <v>17.829999999999998</v>
      </c>
      <c r="S96" s="196">
        <v>4.59</v>
      </c>
      <c r="T96" s="196">
        <v>0</v>
      </c>
      <c r="U96" s="196">
        <v>58.96</v>
      </c>
      <c r="V96" s="196">
        <v>7.63</v>
      </c>
      <c r="W96" s="196">
        <v>14.63</v>
      </c>
      <c r="X96" s="196">
        <v>62.04</v>
      </c>
      <c r="Y96" s="196">
        <v>0</v>
      </c>
      <c r="Z96">
        <v>0</v>
      </c>
      <c r="AA96" s="196">
        <v>15.19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117.05</v>
      </c>
      <c r="AQ96" s="196">
        <v>37.94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316.36</v>
      </c>
      <c r="L97" s="196">
        <v>1.92</v>
      </c>
      <c r="M97" s="196">
        <v>61.07</v>
      </c>
      <c r="N97" s="196">
        <v>49.68</v>
      </c>
      <c r="O97" s="196">
        <v>70.180000000000007</v>
      </c>
      <c r="P97" s="196">
        <v>23.34</v>
      </c>
      <c r="Q97" s="196">
        <v>0</v>
      </c>
      <c r="R97" s="196">
        <v>17.829999999999998</v>
      </c>
      <c r="S97" s="196">
        <v>4.59</v>
      </c>
      <c r="T97" s="196">
        <v>0</v>
      </c>
      <c r="U97" s="196">
        <v>58.96</v>
      </c>
      <c r="V97" s="196">
        <v>7.63</v>
      </c>
      <c r="W97" s="196">
        <v>14.63</v>
      </c>
      <c r="X97" s="196">
        <v>62.04</v>
      </c>
      <c r="Y97" s="196">
        <v>0</v>
      </c>
      <c r="Z97">
        <v>0</v>
      </c>
      <c r="AA97" s="196">
        <v>15.19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37.94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293.44</v>
      </c>
      <c r="L98" s="196">
        <v>1.92</v>
      </c>
      <c r="M98" s="196">
        <v>61.07</v>
      </c>
      <c r="N98" s="196">
        <v>49.68</v>
      </c>
      <c r="O98" s="196">
        <v>70.180000000000007</v>
      </c>
      <c r="P98" s="196">
        <v>23.34</v>
      </c>
      <c r="Q98" s="196">
        <v>0</v>
      </c>
      <c r="R98" s="196">
        <v>17.829999999999998</v>
      </c>
      <c r="S98" s="196">
        <v>4.59</v>
      </c>
      <c r="T98" s="196">
        <v>0</v>
      </c>
      <c r="U98" s="196">
        <v>58.96</v>
      </c>
      <c r="V98" s="196">
        <v>7.63</v>
      </c>
      <c r="W98" s="196">
        <v>14.63</v>
      </c>
      <c r="X98" s="196">
        <v>62.04</v>
      </c>
      <c r="Y98" s="196">
        <v>0</v>
      </c>
      <c r="Z98">
        <v>0</v>
      </c>
      <c r="AA98" s="196">
        <v>15.19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37.94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9.9448400000000046</v>
      </c>
      <c r="L99">
        <f t="shared" si="0"/>
        <v>8.3519999999999983E-2</v>
      </c>
      <c r="M99">
        <f t="shared" si="0"/>
        <v>1.4123824999999977</v>
      </c>
      <c r="N99">
        <f t="shared" si="0"/>
        <v>1.1923199999999994</v>
      </c>
      <c r="O99">
        <f t="shared" si="0"/>
        <v>1.684320000000002</v>
      </c>
      <c r="P99">
        <f t="shared" si="0"/>
        <v>0.56015999999999955</v>
      </c>
      <c r="Q99">
        <f t="shared" si="0"/>
        <v>0</v>
      </c>
      <c r="R99">
        <f t="shared" si="0"/>
        <v>0.39277499999999971</v>
      </c>
      <c r="S99">
        <f t="shared" si="0"/>
        <v>0.16644250000000008</v>
      </c>
      <c r="T99">
        <f t="shared" si="0"/>
        <v>0</v>
      </c>
      <c r="U99">
        <f t="shared" si="0"/>
        <v>1.4150225000000007</v>
      </c>
      <c r="V99">
        <f t="shared" si="0"/>
        <v>0.16229499999999997</v>
      </c>
      <c r="W99">
        <f t="shared" si="0"/>
        <v>0.33317250000000054</v>
      </c>
      <c r="X99">
        <f t="shared" si="0"/>
        <v>1.3947974999999995</v>
      </c>
      <c r="Y99">
        <f t="shared" si="0"/>
        <v>0</v>
      </c>
      <c r="Z99">
        <f t="shared" si="0"/>
        <v>0</v>
      </c>
      <c r="AA99">
        <f t="shared" si="0"/>
        <v>0.36693500000000084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2.1877725000000017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2.5688524999999993</v>
      </c>
      <c r="AQ99">
        <f t="shared" ref="AQ99:AT99" si="1">SUM(AQ3:AQ98)/4000</f>
        <v>0.7994375000000008</v>
      </c>
      <c r="AR99">
        <f t="shared" si="1"/>
        <v>0.44618999999999998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20.11</v>
      </c>
      <c r="M3" s="196">
        <v>0</v>
      </c>
      <c r="N3" s="196">
        <v>28.73</v>
      </c>
      <c r="O3" s="196">
        <v>48.24</v>
      </c>
      <c r="P3" s="196">
        <v>58.55</v>
      </c>
      <c r="Q3" s="196">
        <v>0</v>
      </c>
      <c r="R3" s="196">
        <v>4.76</v>
      </c>
      <c r="S3" s="196">
        <v>1.92</v>
      </c>
      <c r="T3" s="196">
        <v>0</v>
      </c>
      <c r="U3" s="196">
        <v>313.79000000000002</v>
      </c>
      <c r="V3" s="196">
        <v>0</v>
      </c>
      <c r="W3" s="196">
        <v>3.83</v>
      </c>
      <c r="X3" s="196">
        <v>28.73</v>
      </c>
      <c r="Y3" s="196">
        <v>0</v>
      </c>
      <c r="Z3">
        <v>0</v>
      </c>
      <c r="AA3" s="196">
        <v>8.32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20.11</v>
      </c>
      <c r="M4" s="196">
        <v>0</v>
      </c>
      <c r="N4" s="196">
        <v>28.73</v>
      </c>
      <c r="O4" s="196">
        <v>48.24</v>
      </c>
      <c r="P4" s="196">
        <v>58.55</v>
      </c>
      <c r="Q4" s="196">
        <v>0</v>
      </c>
      <c r="R4" s="196">
        <v>4.79</v>
      </c>
      <c r="S4" s="196">
        <v>1.92</v>
      </c>
      <c r="T4" s="196">
        <v>0</v>
      </c>
      <c r="U4" s="196">
        <v>314.17</v>
      </c>
      <c r="V4" s="196">
        <v>0</v>
      </c>
      <c r="W4" s="196">
        <v>3.83</v>
      </c>
      <c r="X4" s="196">
        <v>17.239999999999998</v>
      </c>
      <c r="Y4" s="196">
        <v>0</v>
      </c>
      <c r="Z4">
        <v>0</v>
      </c>
      <c r="AA4" s="196">
        <v>8.32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20.11</v>
      </c>
      <c r="M5" s="196">
        <v>0</v>
      </c>
      <c r="N5" s="196">
        <v>28.73</v>
      </c>
      <c r="O5" s="196">
        <v>48.24</v>
      </c>
      <c r="P5" s="196">
        <v>58.55</v>
      </c>
      <c r="Q5" s="196">
        <v>0</v>
      </c>
      <c r="R5" s="196">
        <v>4.79</v>
      </c>
      <c r="S5" s="196">
        <v>1.92</v>
      </c>
      <c r="T5" s="196">
        <v>0</v>
      </c>
      <c r="U5" s="196">
        <v>314.17</v>
      </c>
      <c r="V5" s="196">
        <v>0</v>
      </c>
      <c r="W5" s="196">
        <v>3.83</v>
      </c>
      <c r="X5" s="196">
        <v>17.239999999999998</v>
      </c>
      <c r="Y5" s="196">
        <v>0</v>
      </c>
      <c r="Z5">
        <v>0</v>
      </c>
      <c r="AA5" s="196">
        <v>8.32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20.11</v>
      </c>
      <c r="M6" s="196">
        <v>0</v>
      </c>
      <c r="N6" s="196">
        <v>28.73</v>
      </c>
      <c r="O6" s="196">
        <v>48.24</v>
      </c>
      <c r="P6" s="196">
        <v>58.55</v>
      </c>
      <c r="Q6" s="196">
        <v>0</v>
      </c>
      <c r="R6" s="196">
        <v>4.79</v>
      </c>
      <c r="S6" s="196">
        <v>1.92</v>
      </c>
      <c r="T6" s="196">
        <v>0</v>
      </c>
      <c r="U6" s="196">
        <v>314.17</v>
      </c>
      <c r="V6" s="196">
        <v>0</v>
      </c>
      <c r="W6" s="196">
        <v>3.83</v>
      </c>
      <c r="X6" s="196">
        <v>17.239999999999998</v>
      </c>
      <c r="Y6" s="196">
        <v>0</v>
      </c>
      <c r="Z6">
        <v>0</v>
      </c>
      <c r="AA6" s="196">
        <v>8.32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20.11</v>
      </c>
      <c r="M7" s="196">
        <v>0</v>
      </c>
      <c r="N7" s="196">
        <v>28.73</v>
      </c>
      <c r="O7" s="196">
        <v>48.24</v>
      </c>
      <c r="P7" s="196">
        <v>58.55</v>
      </c>
      <c r="Q7" s="196">
        <v>0</v>
      </c>
      <c r="R7" s="196">
        <v>4.79</v>
      </c>
      <c r="S7" s="196">
        <v>1.92</v>
      </c>
      <c r="T7" s="196">
        <v>0</v>
      </c>
      <c r="U7" s="196">
        <v>314.17</v>
      </c>
      <c r="V7" s="196">
        <v>0</v>
      </c>
      <c r="W7" s="196">
        <v>3.83</v>
      </c>
      <c r="X7" s="196">
        <v>17.239999999999998</v>
      </c>
      <c r="Y7" s="196">
        <v>0</v>
      </c>
      <c r="Z7">
        <v>0</v>
      </c>
      <c r="AA7" s="196">
        <v>8.32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20.11</v>
      </c>
      <c r="M8" s="196">
        <v>0</v>
      </c>
      <c r="N8" s="196">
        <v>28.73</v>
      </c>
      <c r="O8" s="196">
        <v>48.24</v>
      </c>
      <c r="P8" s="196">
        <v>58.55</v>
      </c>
      <c r="Q8" s="196">
        <v>0</v>
      </c>
      <c r="R8" s="196">
        <v>4.79</v>
      </c>
      <c r="S8" s="196">
        <v>1.92</v>
      </c>
      <c r="T8" s="196">
        <v>0</v>
      </c>
      <c r="U8" s="196">
        <v>314.17</v>
      </c>
      <c r="V8" s="196">
        <v>0</v>
      </c>
      <c r="W8" s="196">
        <v>3.83</v>
      </c>
      <c r="X8" s="196">
        <v>17.239999999999998</v>
      </c>
      <c r="Y8" s="196">
        <v>0</v>
      </c>
      <c r="Z8">
        <v>0</v>
      </c>
      <c r="AA8" s="196">
        <v>8.32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20.11</v>
      </c>
      <c r="M9" s="196">
        <v>0</v>
      </c>
      <c r="N9" s="196">
        <v>28.73</v>
      </c>
      <c r="O9" s="196">
        <v>48.24</v>
      </c>
      <c r="P9" s="196">
        <v>58.55</v>
      </c>
      <c r="Q9" s="196">
        <v>0</v>
      </c>
      <c r="R9" s="196">
        <v>4.79</v>
      </c>
      <c r="S9" s="196">
        <v>1.92</v>
      </c>
      <c r="T9" s="196">
        <v>0</v>
      </c>
      <c r="U9" s="196">
        <v>314.17</v>
      </c>
      <c r="V9" s="196">
        <v>0</v>
      </c>
      <c r="W9" s="196">
        <v>3.83</v>
      </c>
      <c r="X9" s="196">
        <v>17.239999999999998</v>
      </c>
      <c r="Y9" s="196">
        <v>0</v>
      </c>
      <c r="Z9">
        <v>0</v>
      </c>
      <c r="AA9" s="196">
        <v>8.32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20.11</v>
      </c>
      <c r="M10" s="196">
        <v>0</v>
      </c>
      <c r="N10" s="196">
        <v>28.73</v>
      </c>
      <c r="O10" s="196">
        <v>48.24</v>
      </c>
      <c r="P10" s="196">
        <v>58.55</v>
      </c>
      <c r="Q10" s="196">
        <v>0</v>
      </c>
      <c r="R10" s="196">
        <v>4.79</v>
      </c>
      <c r="S10" s="196">
        <v>1.92</v>
      </c>
      <c r="T10" s="196">
        <v>0</v>
      </c>
      <c r="U10" s="196">
        <v>314.17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8.32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20.11</v>
      </c>
      <c r="M11" s="196">
        <v>0</v>
      </c>
      <c r="N11" s="196">
        <v>28.73</v>
      </c>
      <c r="O11" s="196">
        <v>48.24</v>
      </c>
      <c r="P11" s="196">
        <v>58.55</v>
      </c>
      <c r="Q11" s="196">
        <v>0</v>
      </c>
      <c r="R11" s="196">
        <v>4.79</v>
      </c>
      <c r="S11" s="196">
        <v>1.92</v>
      </c>
      <c r="T11" s="196">
        <v>0</v>
      </c>
      <c r="U11" s="196">
        <v>314.17</v>
      </c>
      <c r="V11" s="196">
        <v>0</v>
      </c>
      <c r="W11" s="196">
        <v>3.83</v>
      </c>
      <c r="X11" s="196">
        <v>17.239999999999998</v>
      </c>
      <c r="Y11" s="196">
        <v>0</v>
      </c>
      <c r="Z11">
        <v>0</v>
      </c>
      <c r="AA11" s="196">
        <v>8.32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20.11</v>
      </c>
      <c r="M12" s="196">
        <v>0</v>
      </c>
      <c r="N12" s="196">
        <v>28.73</v>
      </c>
      <c r="O12" s="196">
        <v>48.24</v>
      </c>
      <c r="P12" s="196">
        <v>58.55</v>
      </c>
      <c r="Q12" s="196">
        <v>0</v>
      </c>
      <c r="R12" s="196">
        <v>4.79</v>
      </c>
      <c r="S12" s="196">
        <v>1.92</v>
      </c>
      <c r="T12" s="196">
        <v>0</v>
      </c>
      <c r="U12" s="196">
        <v>314.17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8.32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20.11</v>
      </c>
      <c r="M13" s="196">
        <v>0</v>
      </c>
      <c r="N13" s="196">
        <v>28.73</v>
      </c>
      <c r="O13" s="196">
        <v>48.24</v>
      </c>
      <c r="P13" s="196">
        <v>58.55</v>
      </c>
      <c r="Q13" s="196">
        <v>0</v>
      </c>
      <c r="R13" s="196">
        <v>4.79</v>
      </c>
      <c r="S13" s="196">
        <v>1.92</v>
      </c>
      <c r="T13" s="196">
        <v>0</v>
      </c>
      <c r="U13" s="196">
        <v>314.17</v>
      </c>
      <c r="V13" s="196">
        <v>0</v>
      </c>
      <c r="W13" s="196">
        <v>3.83</v>
      </c>
      <c r="X13" s="196">
        <v>18</v>
      </c>
      <c r="Y13" s="196">
        <v>0</v>
      </c>
      <c r="Z13">
        <v>0</v>
      </c>
      <c r="AA13" s="196">
        <v>8.32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9.58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20.11</v>
      </c>
      <c r="M14" s="196">
        <v>0</v>
      </c>
      <c r="N14" s="196">
        <v>28.73</v>
      </c>
      <c r="O14" s="196">
        <v>48.24</v>
      </c>
      <c r="P14" s="196">
        <v>58.55</v>
      </c>
      <c r="Q14" s="196">
        <v>0</v>
      </c>
      <c r="R14" s="196">
        <v>4.79</v>
      </c>
      <c r="S14" s="196">
        <v>1.92</v>
      </c>
      <c r="T14" s="196">
        <v>0</v>
      </c>
      <c r="U14" s="196">
        <v>314.17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8.32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9.58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20.11</v>
      </c>
      <c r="M15" s="196">
        <v>0</v>
      </c>
      <c r="N15" s="196">
        <v>28.73</v>
      </c>
      <c r="O15" s="196">
        <v>48.24</v>
      </c>
      <c r="P15" s="196">
        <v>58.55</v>
      </c>
      <c r="Q15" s="196">
        <v>0</v>
      </c>
      <c r="R15" s="196">
        <v>4.79</v>
      </c>
      <c r="S15" s="196">
        <v>1.92</v>
      </c>
      <c r="T15" s="196">
        <v>0</v>
      </c>
      <c r="U15" s="196">
        <v>314.17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8.32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9.58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20.11</v>
      </c>
      <c r="M16" s="196">
        <v>0</v>
      </c>
      <c r="N16" s="196">
        <v>28.73</v>
      </c>
      <c r="O16" s="196">
        <v>48.24</v>
      </c>
      <c r="P16" s="196">
        <v>58.55</v>
      </c>
      <c r="Q16" s="196">
        <v>0</v>
      </c>
      <c r="R16" s="196">
        <v>4.79</v>
      </c>
      <c r="S16" s="196">
        <v>1.92</v>
      </c>
      <c r="T16" s="196">
        <v>0</v>
      </c>
      <c r="U16" s="196">
        <v>314.17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8.32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9.58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20.11</v>
      </c>
      <c r="M17" s="196">
        <v>0</v>
      </c>
      <c r="N17" s="196">
        <v>28.73</v>
      </c>
      <c r="O17" s="196">
        <v>48.24</v>
      </c>
      <c r="P17" s="196">
        <v>58.55</v>
      </c>
      <c r="Q17" s="196">
        <v>0</v>
      </c>
      <c r="R17" s="196">
        <v>4.79</v>
      </c>
      <c r="S17" s="196">
        <v>1.92</v>
      </c>
      <c r="T17" s="196">
        <v>0</v>
      </c>
      <c r="U17" s="196">
        <v>314.17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8.32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20.11</v>
      </c>
      <c r="M18" s="196">
        <v>0</v>
      </c>
      <c r="N18" s="196">
        <v>28.73</v>
      </c>
      <c r="O18" s="196">
        <v>48.24</v>
      </c>
      <c r="P18" s="196">
        <v>58.55</v>
      </c>
      <c r="Q18" s="196">
        <v>0</v>
      </c>
      <c r="R18" s="196">
        <v>4.79</v>
      </c>
      <c r="S18" s="196">
        <v>1.92</v>
      </c>
      <c r="T18" s="196">
        <v>0</v>
      </c>
      <c r="U18" s="196">
        <v>314.17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8.32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20.11</v>
      </c>
      <c r="M19" s="196">
        <v>0</v>
      </c>
      <c r="N19" s="196">
        <v>28.73</v>
      </c>
      <c r="O19" s="196">
        <v>48.24</v>
      </c>
      <c r="P19" s="196">
        <v>58.55</v>
      </c>
      <c r="Q19" s="196">
        <v>0</v>
      </c>
      <c r="R19" s="196">
        <v>4.79</v>
      </c>
      <c r="S19" s="196">
        <v>1.92</v>
      </c>
      <c r="T19" s="196">
        <v>0</v>
      </c>
      <c r="U19" s="196">
        <v>314.17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8.59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20.11</v>
      </c>
      <c r="M20" s="196">
        <v>0</v>
      </c>
      <c r="N20" s="196">
        <v>28.73</v>
      </c>
      <c r="O20" s="196">
        <v>48.24</v>
      </c>
      <c r="P20" s="196">
        <v>58.55</v>
      </c>
      <c r="Q20" s="196">
        <v>0</v>
      </c>
      <c r="R20" s="196">
        <v>4.79</v>
      </c>
      <c r="S20" s="196">
        <v>1.92</v>
      </c>
      <c r="T20" s="196">
        <v>0</v>
      </c>
      <c r="U20" s="196">
        <v>314.17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8.59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35.840000000000003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20.11</v>
      </c>
      <c r="M21" s="196">
        <v>0</v>
      </c>
      <c r="N21" s="196">
        <v>28.73</v>
      </c>
      <c r="O21" s="196">
        <v>48.24</v>
      </c>
      <c r="P21" s="196">
        <v>58.55</v>
      </c>
      <c r="Q21" s="196">
        <v>0</v>
      </c>
      <c r="R21" s="196">
        <v>4.79</v>
      </c>
      <c r="S21" s="196">
        <v>1.92</v>
      </c>
      <c r="T21" s="196">
        <v>0</v>
      </c>
      <c r="U21" s="196">
        <v>314.17</v>
      </c>
      <c r="V21" s="196">
        <v>0</v>
      </c>
      <c r="W21" s="196">
        <v>3.83</v>
      </c>
      <c r="X21" s="196">
        <v>17.239999999999998</v>
      </c>
      <c r="Y21" s="196">
        <v>0</v>
      </c>
      <c r="Z21">
        <v>0</v>
      </c>
      <c r="AA21" s="196">
        <v>8.59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32.56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20.11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</v>
      </c>
      <c r="R22" s="196">
        <v>4.79</v>
      </c>
      <c r="S22" s="196">
        <v>1.92</v>
      </c>
      <c r="T22" s="196">
        <v>0</v>
      </c>
      <c r="U22" s="196">
        <v>314.17</v>
      </c>
      <c r="V22" s="196">
        <v>0</v>
      </c>
      <c r="W22" s="196">
        <v>3.83</v>
      </c>
      <c r="X22" s="196">
        <v>17.239999999999998</v>
      </c>
      <c r="Y22" s="196">
        <v>0</v>
      </c>
      <c r="Z22">
        <v>0</v>
      </c>
      <c r="AA22" s="196">
        <v>8.59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20.11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</v>
      </c>
      <c r="R23" s="196">
        <v>3.44</v>
      </c>
      <c r="S23" s="196">
        <v>1.92</v>
      </c>
      <c r="T23" s="196">
        <v>0</v>
      </c>
      <c r="U23" s="196">
        <v>314.17</v>
      </c>
      <c r="V23" s="196">
        <v>0</v>
      </c>
      <c r="W23" s="196">
        <v>3.83</v>
      </c>
      <c r="X23" s="196">
        <v>17.239999999999998</v>
      </c>
      <c r="Y23" s="196">
        <v>0</v>
      </c>
      <c r="Z23">
        <v>0</v>
      </c>
      <c r="AA23" s="196">
        <v>8.59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32.56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20.11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</v>
      </c>
      <c r="R24" s="196">
        <v>4.59</v>
      </c>
      <c r="S24" s="196">
        <v>1.92</v>
      </c>
      <c r="T24" s="196">
        <v>0</v>
      </c>
      <c r="U24" s="196">
        <v>314.17</v>
      </c>
      <c r="V24" s="196">
        <v>0</v>
      </c>
      <c r="W24" s="196">
        <v>3.83</v>
      </c>
      <c r="X24" s="196">
        <v>17.239999999999998</v>
      </c>
      <c r="Y24" s="196">
        <v>0</v>
      </c>
      <c r="Z24">
        <v>0</v>
      </c>
      <c r="AA24" s="196">
        <v>8.59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32.56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19.260000000000002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</v>
      </c>
      <c r="R25" s="196">
        <v>4.2300000000000004</v>
      </c>
      <c r="S25" s="196">
        <v>1.86</v>
      </c>
      <c r="T25" s="196">
        <v>0</v>
      </c>
      <c r="U25" s="196">
        <v>314.17</v>
      </c>
      <c r="V25" s="196">
        <v>0</v>
      </c>
      <c r="W25" s="196">
        <v>7</v>
      </c>
      <c r="X25" s="196">
        <v>35.880000000000003</v>
      </c>
      <c r="Y25" s="196">
        <v>0</v>
      </c>
      <c r="Z25">
        <v>0</v>
      </c>
      <c r="AA25" s="196">
        <v>8.59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67.680000000000007</v>
      </c>
      <c r="AQ25" s="196">
        <v>9.2200000000000006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19.260000000000002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</v>
      </c>
      <c r="R26" s="196">
        <v>4.59</v>
      </c>
      <c r="S26" s="196">
        <v>1.84</v>
      </c>
      <c r="T26" s="196">
        <v>0</v>
      </c>
      <c r="U26" s="196">
        <v>314.17</v>
      </c>
      <c r="V26" s="196">
        <v>0</v>
      </c>
      <c r="W26" s="196">
        <v>8.25</v>
      </c>
      <c r="X26" s="196">
        <v>35.880000000000003</v>
      </c>
      <c r="Y26" s="196">
        <v>0</v>
      </c>
      <c r="Z26">
        <v>0</v>
      </c>
      <c r="AA26" s="196">
        <v>8.59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67.680000000000007</v>
      </c>
      <c r="AQ26" s="196">
        <v>19.09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22.92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</v>
      </c>
      <c r="R27" s="196">
        <v>10.29</v>
      </c>
      <c r="S27" s="196">
        <v>1.8</v>
      </c>
      <c r="T27" s="196">
        <v>0</v>
      </c>
      <c r="U27" s="196">
        <v>314.17</v>
      </c>
      <c r="V27" s="196">
        <v>3.73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67.680000000000007</v>
      </c>
      <c r="AQ27" s="196">
        <v>21.94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84.27</v>
      </c>
      <c r="L28" s="196">
        <v>41.65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</v>
      </c>
      <c r="R28" s="196">
        <v>10.31</v>
      </c>
      <c r="S28" s="196">
        <v>6.42</v>
      </c>
      <c r="T28" s="196">
        <v>0</v>
      </c>
      <c r="U28" s="196">
        <v>314.17</v>
      </c>
      <c r="V28" s="196">
        <v>4.41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21.94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162.35</v>
      </c>
      <c r="L29" s="196">
        <v>40.42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0</v>
      </c>
      <c r="R29" s="196">
        <v>10.77</v>
      </c>
      <c r="S29" s="196">
        <v>6.42</v>
      </c>
      <c r="T29" s="196">
        <v>0</v>
      </c>
      <c r="U29" s="196">
        <v>314.17</v>
      </c>
      <c r="V29" s="196">
        <v>4.41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21.94</v>
      </c>
      <c r="AR29" s="196">
        <v>1.91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164.08</v>
      </c>
      <c r="L30" s="196">
        <v>41.67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0</v>
      </c>
      <c r="R30" s="196">
        <v>10.77</v>
      </c>
      <c r="S30" s="196">
        <v>6.42</v>
      </c>
      <c r="T30" s="196">
        <v>0</v>
      </c>
      <c r="U30" s="196">
        <v>314.17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21.94</v>
      </c>
      <c r="AR30" s="196">
        <v>5.7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164.08</v>
      </c>
      <c r="L31" s="196">
        <v>41.67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0</v>
      </c>
      <c r="R31" s="196">
        <v>10.36</v>
      </c>
      <c r="S31" s="196">
        <v>6.42</v>
      </c>
      <c r="T31" s="196">
        <v>0</v>
      </c>
      <c r="U31" s="196">
        <v>314.17</v>
      </c>
      <c r="V31" s="196">
        <v>4.41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21.94</v>
      </c>
      <c r="AR31" s="196">
        <v>12.44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164.08</v>
      </c>
      <c r="L32" s="196">
        <v>41.67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0</v>
      </c>
      <c r="R32" s="196">
        <v>10.36</v>
      </c>
      <c r="S32" s="196">
        <v>6.42</v>
      </c>
      <c r="T32" s="196">
        <v>0</v>
      </c>
      <c r="U32" s="196">
        <v>314.17</v>
      </c>
      <c r="V32" s="196">
        <v>4.41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21.94</v>
      </c>
      <c r="AR32" s="196">
        <v>22.58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164.08</v>
      </c>
      <c r="L33" s="196">
        <v>41.67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0</v>
      </c>
      <c r="R33" s="196">
        <v>10.36</v>
      </c>
      <c r="S33" s="196">
        <v>6.42</v>
      </c>
      <c r="T33" s="196">
        <v>0</v>
      </c>
      <c r="U33" s="196">
        <v>314.17</v>
      </c>
      <c r="V33" s="196">
        <v>4.41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164.08</v>
      </c>
      <c r="L34" s="196">
        <v>41.67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0</v>
      </c>
      <c r="R34" s="196">
        <v>10.31</v>
      </c>
      <c r="S34" s="196">
        <v>6.42</v>
      </c>
      <c r="T34" s="196">
        <v>0</v>
      </c>
      <c r="U34" s="196">
        <v>314.17</v>
      </c>
      <c r="V34" s="196">
        <v>4.41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157.44999999999999</v>
      </c>
      <c r="L35" s="196">
        <v>41.67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0</v>
      </c>
      <c r="R35" s="196">
        <v>10.31</v>
      </c>
      <c r="S35" s="196">
        <v>6.42</v>
      </c>
      <c r="T35" s="196">
        <v>0</v>
      </c>
      <c r="U35" s="196">
        <v>314.17</v>
      </c>
      <c r="V35" s="196">
        <v>4.41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157.44</v>
      </c>
      <c r="L36" s="196">
        <v>41.67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0</v>
      </c>
      <c r="R36" s="196">
        <v>10.31</v>
      </c>
      <c r="S36" s="196">
        <v>6.42</v>
      </c>
      <c r="T36" s="196">
        <v>0</v>
      </c>
      <c r="U36" s="196">
        <v>314.17</v>
      </c>
      <c r="V36" s="196">
        <v>4.41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157.44999999999999</v>
      </c>
      <c r="L37" s="196">
        <v>41.67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0</v>
      </c>
      <c r="R37" s="196">
        <v>10.31</v>
      </c>
      <c r="S37" s="196">
        <v>6.42</v>
      </c>
      <c r="T37" s="196">
        <v>0</v>
      </c>
      <c r="U37" s="196">
        <v>314.17</v>
      </c>
      <c r="V37" s="196">
        <v>4.41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21.94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157.44</v>
      </c>
      <c r="L38" s="196">
        <v>41.67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0</v>
      </c>
      <c r="R38" s="196">
        <v>10.31</v>
      </c>
      <c r="S38" s="196">
        <v>6.42</v>
      </c>
      <c r="T38" s="196">
        <v>0</v>
      </c>
      <c r="U38" s="196">
        <v>314.17</v>
      </c>
      <c r="V38" s="196">
        <v>4.41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21.94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157.44999999999999</v>
      </c>
      <c r="L39" s="196">
        <v>41.67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0</v>
      </c>
      <c r="R39" s="196">
        <v>10.31</v>
      </c>
      <c r="S39" s="196">
        <v>6.42</v>
      </c>
      <c r="T39" s="196">
        <v>0</v>
      </c>
      <c r="U39" s="196">
        <v>314.17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8.32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21.94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157.44</v>
      </c>
      <c r="L40" s="196">
        <v>41.67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0</v>
      </c>
      <c r="R40" s="196">
        <v>10.31</v>
      </c>
      <c r="S40" s="196">
        <v>6.42</v>
      </c>
      <c r="T40" s="196">
        <v>0</v>
      </c>
      <c r="U40" s="196">
        <v>314.17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8.32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21.94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105.34</v>
      </c>
      <c r="L41" s="196">
        <v>41.65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0</v>
      </c>
      <c r="R41" s="196">
        <v>10.31</v>
      </c>
      <c r="S41" s="196">
        <v>6.42</v>
      </c>
      <c r="T41" s="196">
        <v>0</v>
      </c>
      <c r="U41" s="196">
        <v>314.17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8.32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21.24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100.55</v>
      </c>
      <c r="L42" s="196">
        <v>41.65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0</v>
      </c>
      <c r="R42" s="196">
        <v>10.31</v>
      </c>
      <c r="S42" s="196">
        <v>6.42</v>
      </c>
      <c r="T42" s="196">
        <v>0</v>
      </c>
      <c r="U42" s="196">
        <v>314.17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21.24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119.7</v>
      </c>
      <c r="L43" s="196">
        <v>41.65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</v>
      </c>
      <c r="R43" s="196">
        <v>10.31</v>
      </c>
      <c r="S43" s="196">
        <v>6.42</v>
      </c>
      <c r="T43" s="196">
        <v>0</v>
      </c>
      <c r="U43" s="196">
        <v>314.17</v>
      </c>
      <c r="V43" s="196">
        <v>4.41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8.32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21.24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81.400000000000006</v>
      </c>
      <c r="L44" s="196">
        <v>20.11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</v>
      </c>
      <c r="R44" s="196">
        <v>10.31</v>
      </c>
      <c r="S44" s="196">
        <v>1.92</v>
      </c>
      <c r="T44" s="196">
        <v>0</v>
      </c>
      <c r="U44" s="196">
        <v>314.17</v>
      </c>
      <c r="V44" s="196">
        <v>4.41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8.32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46.22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21.24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20.11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</v>
      </c>
      <c r="R45" s="196">
        <v>4.79</v>
      </c>
      <c r="S45" s="196">
        <v>1.91</v>
      </c>
      <c r="T45" s="196">
        <v>0</v>
      </c>
      <c r="U45" s="196">
        <v>314.17</v>
      </c>
      <c r="V45" s="196">
        <v>4.41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8.32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46.22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9.58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20.11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</v>
      </c>
      <c r="R46" s="196">
        <v>4.79</v>
      </c>
      <c r="S46" s="196">
        <v>1.91</v>
      </c>
      <c r="T46" s="196">
        <v>0</v>
      </c>
      <c r="U46" s="196">
        <v>314.17</v>
      </c>
      <c r="V46" s="196">
        <v>4.41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8.32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46.22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9.58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41.64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</v>
      </c>
      <c r="R47" s="196">
        <v>10.31</v>
      </c>
      <c r="S47" s="196">
        <v>1.91</v>
      </c>
      <c r="T47" s="196">
        <v>0</v>
      </c>
      <c r="U47" s="196">
        <v>314.17</v>
      </c>
      <c r="V47" s="196">
        <v>4.41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8.59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46.22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21.94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41.65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</v>
      </c>
      <c r="R48" s="196">
        <v>4.79</v>
      </c>
      <c r="S48" s="196">
        <v>1.91</v>
      </c>
      <c r="T48" s="196">
        <v>0</v>
      </c>
      <c r="U48" s="196">
        <v>314.17</v>
      </c>
      <c r="V48" s="196">
        <v>4.41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8.59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46.22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21.94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105.34</v>
      </c>
      <c r="L49" s="196">
        <v>41.65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</v>
      </c>
      <c r="R49" s="196">
        <v>10.31</v>
      </c>
      <c r="S49" s="196">
        <v>6.42</v>
      </c>
      <c r="T49" s="196">
        <v>0</v>
      </c>
      <c r="U49" s="196">
        <v>314.17</v>
      </c>
      <c r="V49" s="196">
        <v>4.41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8.59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21.94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105.34</v>
      </c>
      <c r="L50" s="196">
        <v>41.65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</v>
      </c>
      <c r="R50" s="196">
        <v>10.31</v>
      </c>
      <c r="S50" s="196">
        <v>6.42</v>
      </c>
      <c r="T50" s="196">
        <v>0</v>
      </c>
      <c r="U50" s="196">
        <v>314.17</v>
      </c>
      <c r="V50" s="196">
        <v>4.41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8.59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21.94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105.34</v>
      </c>
      <c r="L51" s="196">
        <v>41.65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</v>
      </c>
      <c r="R51" s="196">
        <v>10.31</v>
      </c>
      <c r="S51" s="196">
        <v>6.42</v>
      </c>
      <c r="T51" s="196">
        <v>0</v>
      </c>
      <c r="U51" s="196">
        <v>314.17</v>
      </c>
      <c r="V51" s="196">
        <v>4.41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8.59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21.94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73.36</v>
      </c>
      <c r="L52" s="196">
        <v>41.65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</v>
      </c>
      <c r="R52" s="196">
        <v>10.31</v>
      </c>
      <c r="S52" s="196">
        <v>6.42</v>
      </c>
      <c r="T52" s="196">
        <v>0</v>
      </c>
      <c r="U52" s="196">
        <v>314.17</v>
      </c>
      <c r="V52" s="196">
        <v>4.41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8.59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21.94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73.36</v>
      </c>
      <c r="L53" s="196">
        <v>41.65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</v>
      </c>
      <c r="R53" s="196">
        <v>10.31</v>
      </c>
      <c r="S53" s="196">
        <v>6.42</v>
      </c>
      <c r="T53" s="196">
        <v>0</v>
      </c>
      <c r="U53" s="196">
        <v>314.17</v>
      </c>
      <c r="V53" s="196">
        <v>4.41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8.59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67.680000000000007</v>
      </c>
      <c r="AQ53" s="196">
        <v>21.94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73.36</v>
      </c>
      <c r="L54" s="196">
        <v>41.65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</v>
      </c>
      <c r="R54" s="196">
        <v>10.31</v>
      </c>
      <c r="S54" s="196">
        <v>6.42</v>
      </c>
      <c r="T54" s="196">
        <v>0</v>
      </c>
      <c r="U54" s="196">
        <v>314.17</v>
      </c>
      <c r="V54" s="196">
        <v>4.41</v>
      </c>
      <c r="W54" s="196">
        <v>8.4600000000000009</v>
      </c>
      <c r="X54" s="196">
        <v>35.880000000000003</v>
      </c>
      <c r="Y54" s="196">
        <v>0</v>
      </c>
      <c r="Z54">
        <v>0</v>
      </c>
      <c r="AA54" s="196">
        <v>8.59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67.680000000000007</v>
      </c>
      <c r="AQ54" s="196">
        <v>21.94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73.36</v>
      </c>
      <c r="L55" s="196">
        <v>19.260000000000002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</v>
      </c>
      <c r="R55" s="196">
        <v>10.31</v>
      </c>
      <c r="S55" s="196">
        <v>1.85</v>
      </c>
      <c r="T55" s="196">
        <v>0</v>
      </c>
      <c r="U55" s="196">
        <v>314.17</v>
      </c>
      <c r="V55" s="196">
        <v>1.85</v>
      </c>
      <c r="W55" s="196">
        <v>8.4600000000000009</v>
      </c>
      <c r="X55" s="196">
        <v>35.880000000000003</v>
      </c>
      <c r="Y55" s="196">
        <v>0</v>
      </c>
      <c r="Z55">
        <v>0</v>
      </c>
      <c r="AA55" s="196">
        <v>8.32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57.46</v>
      </c>
      <c r="AQ55" s="196">
        <v>21.94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73.36</v>
      </c>
      <c r="L56" s="196">
        <v>19.260000000000002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</v>
      </c>
      <c r="R56" s="196">
        <v>10.31</v>
      </c>
      <c r="S56" s="196">
        <v>1.83</v>
      </c>
      <c r="T56" s="196">
        <v>0</v>
      </c>
      <c r="U56" s="196">
        <v>314.17</v>
      </c>
      <c r="V56" s="196">
        <v>0</v>
      </c>
      <c r="W56" s="196">
        <v>8.4600000000000009</v>
      </c>
      <c r="X56" s="196">
        <v>35.880000000000003</v>
      </c>
      <c r="Y56" s="196">
        <v>0</v>
      </c>
      <c r="Z56">
        <v>0</v>
      </c>
      <c r="AA56" s="196">
        <v>8.59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32.56</v>
      </c>
      <c r="AQ56" s="196">
        <v>21.94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73.36</v>
      </c>
      <c r="L57" s="196">
        <v>19.260000000000002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</v>
      </c>
      <c r="R57" s="196">
        <v>10.31</v>
      </c>
      <c r="S57" s="196">
        <v>1.83</v>
      </c>
      <c r="T57" s="196">
        <v>0</v>
      </c>
      <c r="U57" s="196">
        <v>314.17</v>
      </c>
      <c r="V57" s="196">
        <v>0</v>
      </c>
      <c r="W57" s="196">
        <v>8.4600000000000009</v>
      </c>
      <c r="X57" s="196">
        <v>35.880000000000003</v>
      </c>
      <c r="Y57" s="196">
        <v>0</v>
      </c>
      <c r="Z57">
        <v>0</v>
      </c>
      <c r="AA57" s="196">
        <v>8.59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32.56</v>
      </c>
      <c r="AQ57" s="196">
        <v>9.17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73.36</v>
      </c>
      <c r="L58" s="196">
        <v>19.260000000000002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</v>
      </c>
      <c r="R58" s="196">
        <v>4.4000000000000004</v>
      </c>
      <c r="S58" s="196">
        <v>1.83</v>
      </c>
      <c r="T58" s="196">
        <v>0</v>
      </c>
      <c r="U58" s="196">
        <v>314.17</v>
      </c>
      <c r="V58" s="196">
        <v>0</v>
      </c>
      <c r="W58" s="196">
        <v>8.4600000000000009</v>
      </c>
      <c r="X58" s="196">
        <v>35.880000000000003</v>
      </c>
      <c r="Y58" s="196">
        <v>0</v>
      </c>
      <c r="Z58">
        <v>0</v>
      </c>
      <c r="AA58" s="196">
        <v>8.59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32.56</v>
      </c>
      <c r="AQ58" s="196">
        <v>9.17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73.36</v>
      </c>
      <c r="L59" s="196">
        <v>19.260000000000002</v>
      </c>
      <c r="M59" s="196">
        <v>0</v>
      </c>
      <c r="N59" s="196">
        <v>28.73</v>
      </c>
      <c r="O59" s="196">
        <v>48.24</v>
      </c>
      <c r="P59" s="196">
        <v>58.55</v>
      </c>
      <c r="Q59" s="196">
        <v>0</v>
      </c>
      <c r="R59" s="196">
        <v>4.4000000000000004</v>
      </c>
      <c r="S59" s="196">
        <v>1.83</v>
      </c>
      <c r="T59" s="196">
        <v>0</v>
      </c>
      <c r="U59" s="196">
        <v>314.17</v>
      </c>
      <c r="V59" s="196">
        <v>0</v>
      </c>
      <c r="W59" s="196">
        <v>8.4600000000000009</v>
      </c>
      <c r="X59" s="196">
        <v>35.880000000000003</v>
      </c>
      <c r="Y59" s="196">
        <v>0</v>
      </c>
      <c r="Z59">
        <v>0</v>
      </c>
      <c r="AA59" s="196">
        <v>8.32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32.56</v>
      </c>
      <c r="AQ59" s="196">
        <v>9.17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73.36</v>
      </c>
      <c r="L60" s="196">
        <v>19.260000000000002</v>
      </c>
      <c r="M60" s="196">
        <v>0</v>
      </c>
      <c r="N60" s="196">
        <v>28.73</v>
      </c>
      <c r="O60" s="196">
        <v>48.24</v>
      </c>
      <c r="P60" s="196">
        <v>58.55</v>
      </c>
      <c r="Q60" s="196">
        <v>0</v>
      </c>
      <c r="R60" s="196">
        <v>4.38</v>
      </c>
      <c r="S60" s="196">
        <v>1.83</v>
      </c>
      <c r="T60" s="196">
        <v>0</v>
      </c>
      <c r="U60" s="196">
        <v>314.17</v>
      </c>
      <c r="V60" s="196">
        <v>0</v>
      </c>
      <c r="W60" s="196">
        <v>8.4600000000000009</v>
      </c>
      <c r="X60" s="196">
        <v>35.880000000000003</v>
      </c>
      <c r="Y60" s="196">
        <v>0</v>
      </c>
      <c r="Z60">
        <v>0</v>
      </c>
      <c r="AA60" s="196">
        <v>8.32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32.56</v>
      </c>
      <c r="AQ60" s="196">
        <v>9.17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73.36</v>
      </c>
      <c r="L61" s="196">
        <v>19.260000000000002</v>
      </c>
      <c r="M61" s="196">
        <v>0</v>
      </c>
      <c r="N61" s="196">
        <v>28.73</v>
      </c>
      <c r="O61" s="196">
        <v>48.24</v>
      </c>
      <c r="P61" s="196">
        <v>58.55</v>
      </c>
      <c r="Q61" s="196">
        <v>0</v>
      </c>
      <c r="R61" s="196">
        <v>10.31</v>
      </c>
      <c r="S61" s="196">
        <v>1.83</v>
      </c>
      <c r="T61" s="196">
        <v>0</v>
      </c>
      <c r="U61" s="196">
        <v>314.17</v>
      </c>
      <c r="V61" s="196">
        <v>4.41</v>
      </c>
      <c r="W61" s="196">
        <v>8.4600000000000009</v>
      </c>
      <c r="X61" s="196">
        <v>35.880000000000003</v>
      </c>
      <c r="Y61" s="196">
        <v>0</v>
      </c>
      <c r="Z61">
        <v>0</v>
      </c>
      <c r="AA61" s="196">
        <v>8.32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31.37</v>
      </c>
      <c r="AQ61" s="196">
        <v>9.17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73.36</v>
      </c>
      <c r="L62" s="196">
        <v>19.260000000000002</v>
      </c>
      <c r="M62" s="196">
        <v>0</v>
      </c>
      <c r="N62" s="196">
        <v>28.73</v>
      </c>
      <c r="O62" s="196">
        <v>48.24</v>
      </c>
      <c r="P62" s="196">
        <v>58.55</v>
      </c>
      <c r="Q62" s="196">
        <v>0</v>
      </c>
      <c r="R62" s="196">
        <v>10.31</v>
      </c>
      <c r="S62" s="196">
        <v>1.83</v>
      </c>
      <c r="T62" s="196">
        <v>0</v>
      </c>
      <c r="U62" s="196">
        <v>314.17</v>
      </c>
      <c r="V62" s="196">
        <v>4.41</v>
      </c>
      <c r="W62" s="196">
        <v>8.4600000000000009</v>
      </c>
      <c r="X62" s="196">
        <v>35.880000000000003</v>
      </c>
      <c r="Y62" s="196">
        <v>0</v>
      </c>
      <c r="Z62">
        <v>0</v>
      </c>
      <c r="AA62" s="196">
        <v>8.32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31.37</v>
      </c>
      <c r="AQ62" s="196">
        <v>9.17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73.36</v>
      </c>
      <c r="L63" s="196">
        <v>19.260000000000002</v>
      </c>
      <c r="M63" s="196">
        <v>0</v>
      </c>
      <c r="N63" s="196">
        <v>28.73</v>
      </c>
      <c r="O63" s="196">
        <v>48.24</v>
      </c>
      <c r="P63" s="196">
        <v>58.55</v>
      </c>
      <c r="Q63" s="196">
        <v>0</v>
      </c>
      <c r="R63" s="196">
        <v>10.31</v>
      </c>
      <c r="S63" s="196">
        <v>1.83</v>
      </c>
      <c r="T63" s="196">
        <v>0</v>
      </c>
      <c r="U63" s="196">
        <v>314.17</v>
      </c>
      <c r="V63" s="196">
        <v>4.41</v>
      </c>
      <c r="W63" s="196">
        <v>8.4600000000000009</v>
      </c>
      <c r="X63" s="196">
        <v>35.880000000000003</v>
      </c>
      <c r="Y63" s="196">
        <v>0</v>
      </c>
      <c r="Z63">
        <v>0</v>
      </c>
      <c r="AA63" s="196">
        <v>8.32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9.17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73.36</v>
      </c>
      <c r="L64" s="196">
        <v>19.260000000000002</v>
      </c>
      <c r="M64" s="196">
        <v>0</v>
      </c>
      <c r="N64" s="196">
        <v>28.73</v>
      </c>
      <c r="O64" s="196">
        <v>48.24</v>
      </c>
      <c r="P64" s="196">
        <v>58.55</v>
      </c>
      <c r="Q64" s="196">
        <v>0</v>
      </c>
      <c r="R64" s="196">
        <v>10.31</v>
      </c>
      <c r="S64" s="196">
        <v>1.83</v>
      </c>
      <c r="T64" s="196">
        <v>0</v>
      </c>
      <c r="U64" s="196">
        <v>314.17</v>
      </c>
      <c r="V64" s="196">
        <v>4.41</v>
      </c>
      <c r="W64" s="196">
        <v>8.4600000000000009</v>
      </c>
      <c r="X64" s="196">
        <v>35.880000000000003</v>
      </c>
      <c r="Y64" s="196">
        <v>0</v>
      </c>
      <c r="Z64">
        <v>0</v>
      </c>
      <c r="AA64" s="196">
        <v>8.32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9.17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73.36</v>
      </c>
      <c r="L65" s="196">
        <v>19.260000000000002</v>
      </c>
      <c r="M65" s="196">
        <v>0</v>
      </c>
      <c r="N65" s="196">
        <v>28.73</v>
      </c>
      <c r="O65" s="196">
        <v>48.24</v>
      </c>
      <c r="P65" s="196">
        <v>58.55</v>
      </c>
      <c r="Q65" s="196">
        <v>0</v>
      </c>
      <c r="R65" s="196">
        <v>10.31</v>
      </c>
      <c r="S65" s="196">
        <v>1.83</v>
      </c>
      <c r="T65" s="196">
        <v>0</v>
      </c>
      <c r="U65" s="196">
        <v>314.17</v>
      </c>
      <c r="V65" s="196">
        <v>4.41</v>
      </c>
      <c r="W65" s="196">
        <v>8.4600000000000009</v>
      </c>
      <c r="X65" s="196">
        <v>35.880000000000003</v>
      </c>
      <c r="Y65" s="196">
        <v>0</v>
      </c>
      <c r="Z65">
        <v>0</v>
      </c>
      <c r="AA65" s="196">
        <v>8.32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9.17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73.36</v>
      </c>
      <c r="L66" s="196">
        <v>19.260000000000002</v>
      </c>
      <c r="M66" s="196">
        <v>0</v>
      </c>
      <c r="N66" s="196">
        <v>28.73</v>
      </c>
      <c r="O66" s="196">
        <v>48.24</v>
      </c>
      <c r="P66" s="196">
        <v>58.55</v>
      </c>
      <c r="Q66" s="196">
        <v>0</v>
      </c>
      <c r="R66" s="196">
        <v>10.31</v>
      </c>
      <c r="S66" s="196">
        <v>1.83</v>
      </c>
      <c r="T66" s="196">
        <v>0</v>
      </c>
      <c r="U66" s="196">
        <v>314.17</v>
      </c>
      <c r="V66" s="196">
        <v>4.41</v>
      </c>
      <c r="W66" s="196">
        <v>8.4600000000000009</v>
      </c>
      <c r="X66" s="196">
        <v>35.880000000000003</v>
      </c>
      <c r="Y66" s="196">
        <v>0</v>
      </c>
      <c r="Z66">
        <v>0</v>
      </c>
      <c r="AA66" s="196">
        <v>8.32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9.17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80</v>
      </c>
      <c r="L67" s="196">
        <v>21</v>
      </c>
      <c r="M67" s="196">
        <v>0</v>
      </c>
      <c r="N67" s="196">
        <v>28.73</v>
      </c>
      <c r="O67" s="196">
        <v>48.24</v>
      </c>
      <c r="P67" s="196">
        <v>58.55</v>
      </c>
      <c r="Q67" s="196">
        <v>0</v>
      </c>
      <c r="R67" s="196">
        <v>10.31</v>
      </c>
      <c r="S67" s="196">
        <v>1.83</v>
      </c>
      <c r="T67" s="196">
        <v>0</v>
      </c>
      <c r="U67" s="196">
        <v>314.17</v>
      </c>
      <c r="V67" s="196">
        <v>4.6100000000000003</v>
      </c>
      <c r="W67" s="196">
        <v>8.4600000000000009</v>
      </c>
      <c r="X67" s="196">
        <v>35.880000000000003</v>
      </c>
      <c r="Y67" s="196">
        <v>0</v>
      </c>
      <c r="Z67">
        <v>0</v>
      </c>
      <c r="AA67" s="196">
        <v>8.32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21.94</v>
      </c>
      <c r="AR67" s="196">
        <v>24.39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80</v>
      </c>
      <c r="L68" s="196">
        <v>31.49</v>
      </c>
      <c r="M68" s="196">
        <v>0</v>
      </c>
      <c r="N68" s="196">
        <v>28.73</v>
      </c>
      <c r="O68" s="196">
        <v>48.24</v>
      </c>
      <c r="P68" s="196">
        <v>58.55</v>
      </c>
      <c r="Q68" s="196">
        <v>0</v>
      </c>
      <c r="R68" s="196">
        <v>10.31</v>
      </c>
      <c r="S68" s="196">
        <v>1.84</v>
      </c>
      <c r="T68" s="196">
        <v>0</v>
      </c>
      <c r="U68" s="196">
        <v>314.17</v>
      </c>
      <c r="V68" s="196">
        <v>4.6100000000000003</v>
      </c>
      <c r="W68" s="196">
        <v>8.4600000000000009</v>
      </c>
      <c r="X68" s="196">
        <v>35.880000000000003</v>
      </c>
      <c r="Y68" s="196">
        <v>0</v>
      </c>
      <c r="Z68">
        <v>0</v>
      </c>
      <c r="AA68" s="196">
        <v>8.32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21.94</v>
      </c>
      <c r="AR68" s="196">
        <v>18.61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120</v>
      </c>
      <c r="L69" s="196">
        <v>41.67</v>
      </c>
      <c r="M69" s="196">
        <v>0</v>
      </c>
      <c r="N69" s="196">
        <v>28.73</v>
      </c>
      <c r="O69" s="196">
        <v>48.24</v>
      </c>
      <c r="P69" s="196">
        <v>58.55</v>
      </c>
      <c r="Q69" s="196">
        <v>0</v>
      </c>
      <c r="R69" s="196">
        <v>10.31</v>
      </c>
      <c r="S69" s="196">
        <v>6.42</v>
      </c>
      <c r="T69" s="196">
        <v>0</v>
      </c>
      <c r="U69" s="196">
        <v>314.17</v>
      </c>
      <c r="V69" s="196">
        <v>4.46</v>
      </c>
      <c r="W69" s="196">
        <v>8.4600000000000009</v>
      </c>
      <c r="X69" s="196">
        <v>35.880000000000003</v>
      </c>
      <c r="Y69" s="196">
        <v>0</v>
      </c>
      <c r="Z69">
        <v>0</v>
      </c>
      <c r="AA69" s="196">
        <v>8.32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21.94</v>
      </c>
      <c r="AR69" s="196">
        <v>10.210000000000001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141.54</v>
      </c>
      <c r="L70" s="196">
        <v>41.67</v>
      </c>
      <c r="M70" s="196">
        <v>0</v>
      </c>
      <c r="N70" s="196">
        <v>28.73</v>
      </c>
      <c r="O70" s="196">
        <v>48.24</v>
      </c>
      <c r="P70" s="196">
        <v>58.55</v>
      </c>
      <c r="Q70" s="196">
        <v>0</v>
      </c>
      <c r="R70" s="196">
        <v>10.31</v>
      </c>
      <c r="S70" s="196">
        <v>6.42</v>
      </c>
      <c r="T70" s="196">
        <v>0</v>
      </c>
      <c r="U70" s="196">
        <v>314.17</v>
      </c>
      <c r="V70" s="196">
        <v>4.41</v>
      </c>
      <c r="W70" s="196">
        <v>8.4600000000000009</v>
      </c>
      <c r="X70" s="196">
        <v>35.880000000000003</v>
      </c>
      <c r="Y70" s="196">
        <v>0</v>
      </c>
      <c r="Z70">
        <v>0</v>
      </c>
      <c r="AA70" s="196">
        <v>8.32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43.59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21.94</v>
      </c>
      <c r="AR70" s="196">
        <v>4.51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157.13</v>
      </c>
      <c r="L71" s="196">
        <v>41.67</v>
      </c>
      <c r="M71" s="196">
        <v>0</v>
      </c>
      <c r="N71" s="196">
        <v>28.73</v>
      </c>
      <c r="O71" s="196">
        <v>48.24</v>
      </c>
      <c r="P71" s="196">
        <v>58.55</v>
      </c>
      <c r="Q71" s="196">
        <v>0</v>
      </c>
      <c r="R71" s="196">
        <v>10.31</v>
      </c>
      <c r="S71" s="196">
        <v>6.42</v>
      </c>
      <c r="T71" s="196">
        <v>0</v>
      </c>
      <c r="U71" s="196">
        <v>314.17</v>
      </c>
      <c r="V71" s="196">
        <v>4.41</v>
      </c>
      <c r="W71" s="196">
        <v>8.4600000000000009</v>
      </c>
      <c r="X71" s="196">
        <v>35.880000000000003</v>
      </c>
      <c r="Y71" s="196">
        <v>0</v>
      </c>
      <c r="Z71">
        <v>0</v>
      </c>
      <c r="AA71" s="196">
        <v>8.32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21.94</v>
      </c>
      <c r="AR71" s="196">
        <v>1.35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157.13</v>
      </c>
      <c r="L72" s="196">
        <v>41.67</v>
      </c>
      <c r="M72" s="196">
        <v>0</v>
      </c>
      <c r="N72" s="196">
        <v>28.73</v>
      </c>
      <c r="O72" s="196">
        <v>48.24</v>
      </c>
      <c r="P72" s="196">
        <v>58.55</v>
      </c>
      <c r="Q72" s="196">
        <v>0</v>
      </c>
      <c r="R72" s="196">
        <v>10.31</v>
      </c>
      <c r="S72" s="196">
        <v>6.42</v>
      </c>
      <c r="T72" s="196">
        <v>0</v>
      </c>
      <c r="U72" s="196">
        <v>314.17</v>
      </c>
      <c r="V72" s="196">
        <v>4.41</v>
      </c>
      <c r="W72" s="196">
        <v>8.4600000000000009</v>
      </c>
      <c r="X72" s="196">
        <v>35.880000000000003</v>
      </c>
      <c r="Y72" s="196">
        <v>0</v>
      </c>
      <c r="Z72">
        <v>0</v>
      </c>
      <c r="AA72" s="196">
        <v>8.32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21.94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157.13</v>
      </c>
      <c r="L73" s="196">
        <v>41.67</v>
      </c>
      <c r="M73" s="196">
        <v>0</v>
      </c>
      <c r="N73" s="196">
        <v>28.73</v>
      </c>
      <c r="O73" s="196">
        <v>48.24</v>
      </c>
      <c r="P73" s="196">
        <v>58.55</v>
      </c>
      <c r="Q73" s="196">
        <v>0</v>
      </c>
      <c r="R73" s="196">
        <v>10.31</v>
      </c>
      <c r="S73" s="196">
        <v>6.42</v>
      </c>
      <c r="T73" s="196">
        <v>0</v>
      </c>
      <c r="U73" s="196">
        <v>314.17</v>
      </c>
      <c r="V73" s="196">
        <v>4.41</v>
      </c>
      <c r="W73" s="196">
        <v>8.4600000000000009</v>
      </c>
      <c r="X73" s="196">
        <v>35.880000000000003</v>
      </c>
      <c r="Y73" s="196">
        <v>0</v>
      </c>
      <c r="Z73">
        <v>0</v>
      </c>
      <c r="AA73" s="196">
        <v>8.32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21.94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157.13</v>
      </c>
      <c r="L74" s="196">
        <v>41.67</v>
      </c>
      <c r="M74" s="196">
        <v>0</v>
      </c>
      <c r="N74" s="196">
        <v>28.73</v>
      </c>
      <c r="O74" s="196">
        <v>48.24</v>
      </c>
      <c r="P74" s="196">
        <v>58.55</v>
      </c>
      <c r="Q74" s="196">
        <v>0</v>
      </c>
      <c r="R74" s="196">
        <v>10.31</v>
      </c>
      <c r="S74" s="196">
        <v>6.42</v>
      </c>
      <c r="T74" s="196">
        <v>0</v>
      </c>
      <c r="U74" s="196">
        <v>314.17</v>
      </c>
      <c r="V74" s="196">
        <v>4.41</v>
      </c>
      <c r="W74" s="196">
        <v>8.4600000000000009</v>
      </c>
      <c r="X74" s="196">
        <v>35.880000000000003</v>
      </c>
      <c r="Y74" s="196">
        <v>0</v>
      </c>
      <c r="Z74">
        <v>0</v>
      </c>
      <c r="AA74" s="196">
        <v>8.32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21.94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157.13</v>
      </c>
      <c r="L75" s="196">
        <v>41.67</v>
      </c>
      <c r="M75" s="196">
        <v>0</v>
      </c>
      <c r="N75" s="196">
        <v>28.73</v>
      </c>
      <c r="O75" s="196">
        <v>48.24</v>
      </c>
      <c r="P75" s="196">
        <v>58.55</v>
      </c>
      <c r="Q75" s="196">
        <v>0</v>
      </c>
      <c r="R75" s="196">
        <v>10.31</v>
      </c>
      <c r="S75" s="196">
        <v>6.42</v>
      </c>
      <c r="T75" s="196">
        <v>0</v>
      </c>
      <c r="U75" s="196">
        <v>314.17</v>
      </c>
      <c r="V75" s="196">
        <v>4.41</v>
      </c>
      <c r="W75" s="196">
        <v>8.4600000000000009</v>
      </c>
      <c r="X75" s="196">
        <v>35.880000000000003</v>
      </c>
      <c r="Y75" s="196">
        <v>0</v>
      </c>
      <c r="Z75">
        <v>0</v>
      </c>
      <c r="AA75" s="196">
        <v>8.32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21.94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157.13</v>
      </c>
      <c r="L76" s="196">
        <v>41.67</v>
      </c>
      <c r="M76" s="196">
        <v>0</v>
      </c>
      <c r="N76" s="196">
        <v>28.73</v>
      </c>
      <c r="O76" s="196">
        <v>48.24</v>
      </c>
      <c r="P76" s="196">
        <v>58.55</v>
      </c>
      <c r="Q76" s="196">
        <v>0</v>
      </c>
      <c r="R76" s="196">
        <v>10.31</v>
      </c>
      <c r="S76" s="196">
        <v>6.42</v>
      </c>
      <c r="T76" s="196">
        <v>0</v>
      </c>
      <c r="U76" s="196">
        <v>314.17</v>
      </c>
      <c r="V76" s="196">
        <v>4.41</v>
      </c>
      <c r="W76" s="196">
        <v>8.4600000000000009</v>
      </c>
      <c r="X76" s="196">
        <v>35.880000000000003</v>
      </c>
      <c r="Y76" s="196">
        <v>0</v>
      </c>
      <c r="Z76">
        <v>0</v>
      </c>
      <c r="AA76" s="196">
        <v>8.32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21.94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157.13</v>
      </c>
      <c r="L77" s="196">
        <v>41.67</v>
      </c>
      <c r="M77" s="196">
        <v>0</v>
      </c>
      <c r="N77" s="196">
        <v>28.73</v>
      </c>
      <c r="O77" s="196">
        <v>48.24</v>
      </c>
      <c r="P77" s="196">
        <v>58.55</v>
      </c>
      <c r="Q77" s="196">
        <v>0</v>
      </c>
      <c r="R77" s="196">
        <v>10.31</v>
      </c>
      <c r="S77" s="196">
        <v>6.42</v>
      </c>
      <c r="T77" s="196">
        <v>0</v>
      </c>
      <c r="U77" s="196">
        <v>314.17</v>
      </c>
      <c r="V77" s="196">
        <v>4.41</v>
      </c>
      <c r="W77" s="196">
        <v>8.4600000000000009</v>
      </c>
      <c r="X77" s="196">
        <v>35.880000000000003</v>
      </c>
      <c r="Y77" s="196">
        <v>0</v>
      </c>
      <c r="Z77">
        <v>0</v>
      </c>
      <c r="AA77" s="196">
        <v>8.32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21.94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157.13</v>
      </c>
      <c r="L78" s="196">
        <v>41.67</v>
      </c>
      <c r="M78" s="196">
        <v>0</v>
      </c>
      <c r="N78" s="196">
        <v>28.73</v>
      </c>
      <c r="O78" s="196">
        <v>48.24</v>
      </c>
      <c r="P78" s="196">
        <v>58.55</v>
      </c>
      <c r="Q78" s="196">
        <v>0</v>
      </c>
      <c r="R78" s="196">
        <v>10.31</v>
      </c>
      <c r="S78" s="196">
        <v>6.42</v>
      </c>
      <c r="T78" s="196">
        <v>0</v>
      </c>
      <c r="U78" s="196">
        <v>314.17</v>
      </c>
      <c r="V78" s="196">
        <v>4.41</v>
      </c>
      <c r="W78" s="196">
        <v>8.4600000000000009</v>
      </c>
      <c r="X78" s="196">
        <v>35.880000000000003</v>
      </c>
      <c r="Y78" s="196">
        <v>0</v>
      </c>
      <c r="Z78">
        <v>0</v>
      </c>
      <c r="AA78" s="196">
        <v>8.32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21.94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157.19</v>
      </c>
      <c r="L79" s="196">
        <v>41.67</v>
      </c>
      <c r="M79" s="196">
        <v>0</v>
      </c>
      <c r="N79" s="196">
        <v>28.73</v>
      </c>
      <c r="O79" s="196">
        <v>48.24</v>
      </c>
      <c r="P79" s="196">
        <v>58.55</v>
      </c>
      <c r="Q79" s="196">
        <v>0</v>
      </c>
      <c r="R79" s="196">
        <v>10.31</v>
      </c>
      <c r="S79" s="196">
        <v>6.42</v>
      </c>
      <c r="T79" s="196">
        <v>0</v>
      </c>
      <c r="U79" s="196">
        <v>314.17</v>
      </c>
      <c r="V79" s="196">
        <v>4.41</v>
      </c>
      <c r="W79" s="196">
        <v>8.4600000000000009</v>
      </c>
      <c r="X79" s="196">
        <v>35.880000000000003</v>
      </c>
      <c r="Y79" s="196">
        <v>0</v>
      </c>
      <c r="Z79">
        <v>0</v>
      </c>
      <c r="AA79" s="196">
        <v>8.32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21.94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157.16999999999999</v>
      </c>
      <c r="L80" s="196">
        <v>41.67</v>
      </c>
      <c r="M80" s="196">
        <v>0</v>
      </c>
      <c r="N80" s="196">
        <v>28.73</v>
      </c>
      <c r="O80" s="196">
        <v>48.24</v>
      </c>
      <c r="P80" s="196">
        <v>58.55</v>
      </c>
      <c r="Q80" s="196">
        <v>0</v>
      </c>
      <c r="R80" s="196">
        <v>10.31</v>
      </c>
      <c r="S80" s="196">
        <v>6.42</v>
      </c>
      <c r="T80" s="196">
        <v>0</v>
      </c>
      <c r="U80" s="196">
        <v>314.17</v>
      </c>
      <c r="V80" s="196">
        <v>4.41</v>
      </c>
      <c r="W80" s="196">
        <v>8.4600000000000009</v>
      </c>
      <c r="X80" s="196">
        <v>35.880000000000003</v>
      </c>
      <c r="Y80" s="196">
        <v>0</v>
      </c>
      <c r="Z80">
        <v>0</v>
      </c>
      <c r="AA80" s="196">
        <v>8.32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21.94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142.88999999999999</v>
      </c>
      <c r="L81" s="196">
        <v>41.67</v>
      </c>
      <c r="M81" s="196">
        <v>0</v>
      </c>
      <c r="N81" s="196">
        <v>28.73</v>
      </c>
      <c r="O81" s="196">
        <v>48.24</v>
      </c>
      <c r="P81" s="196">
        <v>58.55</v>
      </c>
      <c r="Q81" s="196">
        <v>0</v>
      </c>
      <c r="R81" s="196">
        <v>5</v>
      </c>
      <c r="S81" s="196">
        <v>1.92</v>
      </c>
      <c r="T81" s="196">
        <v>0</v>
      </c>
      <c r="U81" s="196">
        <v>314.17</v>
      </c>
      <c r="V81" s="196">
        <v>4.41</v>
      </c>
      <c r="W81" s="196">
        <v>8.4600000000000009</v>
      </c>
      <c r="X81" s="196">
        <v>34.729999999999997</v>
      </c>
      <c r="Y81" s="196">
        <v>0</v>
      </c>
      <c r="Z81">
        <v>0</v>
      </c>
      <c r="AA81" s="196">
        <v>8.32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21.94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135</v>
      </c>
      <c r="L82" s="196">
        <v>41.67</v>
      </c>
      <c r="M82" s="196">
        <v>0</v>
      </c>
      <c r="N82" s="196">
        <v>28.73</v>
      </c>
      <c r="O82" s="196">
        <v>48.24</v>
      </c>
      <c r="P82" s="196">
        <v>58.55</v>
      </c>
      <c r="Q82" s="196">
        <v>0</v>
      </c>
      <c r="R82" s="196">
        <v>5</v>
      </c>
      <c r="S82" s="196">
        <v>1.92</v>
      </c>
      <c r="T82" s="196">
        <v>0</v>
      </c>
      <c r="U82" s="196">
        <v>314.17</v>
      </c>
      <c r="V82" s="196">
        <v>4.41</v>
      </c>
      <c r="W82" s="196">
        <v>8.4600000000000009</v>
      </c>
      <c r="X82" s="196">
        <v>34.729999999999997</v>
      </c>
      <c r="Y82" s="196">
        <v>0</v>
      </c>
      <c r="Z82">
        <v>0</v>
      </c>
      <c r="AA82" s="196">
        <v>8.32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21.94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129.28</v>
      </c>
      <c r="L83" s="196">
        <v>41.65</v>
      </c>
      <c r="M83" s="196">
        <v>0</v>
      </c>
      <c r="N83" s="196">
        <v>28.73</v>
      </c>
      <c r="O83" s="196">
        <v>48.24</v>
      </c>
      <c r="P83" s="196">
        <v>58.55</v>
      </c>
      <c r="Q83" s="196">
        <v>0</v>
      </c>
      <c r="R83" s="196">
        <v>4.79</v>
      </c>
      <c r="S83" s="196">
        <v>1.92</v>
      </c>
      <c r="T83" s="196">
        <v>0</v>
      </c>
      <c r="U83" s="196">
        <v>314.17</v>
      </c>
      <c r="V83" s="196">
        <v>4.41</v>
      </c>
      <c r="W83" s="196">
        <v>8.4600000000000009</v>
      </c>
      <c r="X83" s="196">
        <v>34.36</v>
      </c>
      <c r="Y83" s="196">
        <v>0</v>
      </c>
      <c r="Z83">
        <v>0</v>
      </c>
      <c r="AA83" s="196">
        <v>8.32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21.94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119.7</v>
      </c>
      <c r="L84" s="196">
        <v>41.65</v>
      </c>
      <c r="M84" s="196">
        <v>0</v>
      </c>
      <c r="N84" s="196">
        <v>28.73</v>
      </c>
      <c r="O84" s="196">
        <v>48.24</v>
      </c>
      <c r="P84" s="196">
        <v>58.55</v>
      </c>
      <c r="Q84" s="196">
        <v>0</v>
      </c>
      <c r="R84" s="196">
        <v>4.79</v>
      </c>
      <c r="S84" s="196">
        <v>1.92</v>
      </c>
      <c r="T84" s="196">
        <v>0</v>
      </c>
      <c r="U84" s="196">
        <v>314.17</v>
      </c>
      <c r="V84" s="196">
        <v>4.41</v>
      </c>
      <c r="W84" s="196">
        <v>8.4600000000000009</v>
      </c>
      <c r="X84" s="196">
        <v>34.36</v>
      </c>
      <c r="Y84" s="196">
        <v>0</v>
      </c>
      <c r="Z84">
        <v>0</v>
      </c>
      <c r="AA84" s="196">
        <v>8.32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21.94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71.89</v>
      </c>
      <c r="L85" s="196">
        <v>19.260000000000002</v>
      </c>
      <c r="M85" s="196">
        <v>0</v>
      </c>
      <c r="N85" s="196">
        <v>28.73</v>
      </c>
      <c r="O85" s="196">
        <v>48.24</v>
      </c>
      <c r="P85" s="196">
        <v>58.55</v>
      </c>
      <c r="Q85" s="196">
        <v>0</v>
      </c>
      <c r="R85" s="196">
        <v>4.79</v>
      </c>
      <c r="S85" s="196">
        <v>1.62</v>
      </c>
      <c r="T85" s="196">
        <v>0</v>
      </c>
      <c r="U85" s="196">
        <v>314.17</v>
      </c>
      <c r="V85" s="196">
        <v>4.41</v>
      </c>
      <c r="W85" s="196">
        <v>8.4600000000000009</v>
      </c>
      <c r="X85" s="196">
        <v>34.36</v>
      </c>
      <c r="Y85" s="196">
        <v>0</v>
      </c>
      <c r="Z85">
        <v>0</v>
      </c>
      <c r="AA85" s="196">
        <v>8.32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67.680000000000007</v>
      </c>
      <c r="AQ85" s="196">
        <v>8.7799999999999994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70.25</v>
      </c>
      <c r="L86" s="196">
        <v>19.260000000000002</v>
      </c>
      <c r="M86" s="196">
        <v>0</v>
      </c>
      <c r="N86" s="196">
        <v>28.73</v>
      </c>
      <c r="O86" s="196">
        <v>48.24</v>
      </c>
      <c r="P86" s="196">
        <v>58.55</v>
      </c>
      <c r="Q86" s="196">
        <v>0</v>
      </c>
      <c r="R86" s="196">
        <v>4.79</v>
      </c>
      <c r="S86" s="196">
        <v>1.62</v>
      </c>
      <c r="T86" s="196">
        <v>0</v>
      </c>
      <c r="U86" s="196">
        <v>314.17</v>
      </c>
      <c r="V86" s="196">
        <v>4.41</v>
      </c>
      <c r="W86" s="196">
        <v>8.4600000000000009</v>
      </c>
      <c r="X86" s="196">
        <v>34.36</v>
      </c>
      <c r="Y86" s="196">
        <v>0</v>
      </c>
      <c r="Z86">
        <v>0</v>
      </c>
      <c r="AA86" s="196">
        <v>8.32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67.680000000000007</v>
      </c>
      <c r="AQ86" s="196">
        <v>8.7799999999999994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70.25</v>
      </c>
      <c r="L87" s="196">
        <v>19.260000000000002</v>
      </c>
      <c r="M87" s="196">
        <v>0</v>
      </c>
      <c r="N87" s="196">
        <v>28.73</v>
      </c>
      <c r="O87" s="196">
        <v>48.24</v>
      </c>
      <c r="P87" s="196">
        <v>58.55</v>
      </c>
      <c r="Q87" s="196">
        <v>0</v>
      </c>
      <c r="R87" s="196">
        <v>4.03</v>
      </c>
      <c r="S87" s="196">
        <v>1.61</v>
      </c>
      <c r="T87" s="196">
        <v>0</v>
      </c>
      <c r="U87" s="196">
        <v>314.17</v>
      </c>
      <c r="V87" s="196">
        <v>1.59</v>
      </c>
      <c r="W87" s="196">
        <v>8.4700000000000006</v>
      </c>
      <c r="X87" s="196">
        <v>34.36</v>
      </c>
      <c r="Y87" s="196">
        <v>0</v>
      </c>
      <c r="Z87">
        <v>0</v>
      </c>
      <c r="AA87" s="196">
        <v>8.32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67.680000000000007</v>
      </c>
      <c r="AQ87" s="196">
        <v>8.7799999999999994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70.25</v>
      </c>
      <c r="L88" s="196">
        <v>19.260000000000002</v>
      </c>
      <c r="M88" s="196">
        <v>0</v>
      </c>
      <c r="N88" s="196">
        <v>28.73</v>
      </c>
      <c r="O88" s="196">
        <v>48.24</v>
      </c>
      <c r="P88" s="196">
        <v>58.55</v>
      </c>
      <c r="Q88" s="196">
        <v>0</v>
      </c>
      <c r="R88" s="196">
        <v>4.03</v>
      </c>
      <c r="S88" s="196">
        <v>1.61</v>
      </c>
      <c r="T88" s="196">
        <v>0</v>
      </c>
      <c r="U88" s="196">
        <v>314.17</v>
      </c>
      <c r="V88" s="196">
        <v>0</v>
      </c>
      <c r="W88" s="196">
        <v>8.4700000000000006</v>
      </c>
      <c r="X88" s="196">
        <v>34.36</v>
      </c>
      <c r="Y88" s="196">
        <v>0</v>
      </c>
      <c r="Z88">
        <v>0</v>
      </c>
      <c r="AA88" s="196">
        <v>8.32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67.680000000000007</v>
      </c>
      <c r="AQ88" s="196">
        <v>8.7799999999999994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70.25</v>
      </c>
      <c r="L89" s="196">
        <v>19.260000000000002</v>
      </c>
      <c r="M89" s="196">
        <v>0</v>
      </c>
      <c r="N89" s="196">
        <v>28.73</v>
      </c>
      <c r="O89" s="196">
        <v>48.24</v>
      </c>
      <c r="P89" s="196">
        <v>58.55</v>
      </c>
      <c r="Q89" s="196">
        <v>0</v>
      </c>
      <c r="R89" s="196">
        <v>4.03</v>
      </c>
      <c r="S89" s="196">
        <v>1.61</v>
      </c>
      <c r="T89" s="196">
        <v>0</v>
      </c>
      <c r="U89" s="196">
        <v>314.17</v>
      </c>
      <c r="V89" s="196">
        <v>0</v>
      </c>
      <c r="W89" s="196">
        <v>3.83</v>
      </c>
      <c r="X89" s="196">
        <v>17.239999999999998</v>
      </c>
      <c r="Y89" s="196">
        <v>0</v>
      </c>
      <c r="Z89">
        <v>0</v>
      </c>
      <c r="AA89" s="196">
        <v>8.32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31.18</v>
      </c>
      <c r="AQ89" s="196">
        <v>8.7799999999999994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70.25</v>
      </c>
      <c r="L90" s="196">
        <v>19.260000000000002</v>
      </c>
      <c r="M90" s="196">
        <v>0</v>
      </c>
      <c r="N90" s="196">
        <v>28.73</v>
      </c>
      <c r="O90" s="196">
        <v>48.24</v>
      </c>
      <c r="P90" s="196">
        <v>58.55</v>
      </c>
      <c r="Q90" s="196">
        <v>0</v>
      </c>
      <c r="R90" s="196">
        <v>4.03</v>
      </c>
      <c r="S90" s="196">
        <v>1.61</v>
      </c>
      <c r="T90" s="196">
        <v>0</v>
      </c>
      <c r="U90" s="196">
        <v>314.17</v>
      </c>
      <c r="V90" s="196">
        <v>0</v>
      </c>
      <c r="W90" s="196">
        <v>3.83</v>
      </c>
      <c r="X90" s="196">
        <v>17.239999999999998</v>
      </c>
      <c r="Y90" s="196">
        <v>0</v>
      </c>
      <c r="Z90">
        <v>0</v>
      </c>
      <c r="AA90" s="196">
        <v>8.32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31.18</v>
      </c>
      <c r="AQ90" s="196">
        <v>8.7799999999999994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70.25</v>
      </c>
      <c r="L91" s="196">
        <v>19.260000000000002</v>
      </c>
      <c r="M91" s="196">
        <v>0</v>
      </c>
      <c r="N91" s="196">
        <v>28.73</v>
      </c>
      <c r="O91" s="196">
        <v>48.24</v>
      </c>
      <c r="P91" s="196">
        <v>58.55</v>
      </c>
      <c r="Q91" s="196">
        <v>0</v>
      </c>
      <c r="R91" s="196">
        <v>4.03</v>
      </c>
      <c r="S91" s="196">
        <v>1.61</v>
      </c>
      <c r="T91" s="196">
        <v>0</v>
      </c>
      <c r="U91" s="196">
        <v>314.17</v>
      </c>
      <c r="V91" s="196">
        <v>0</v>
      </c>
      <c r="W91" s="196">
        <v>3.83</v>
      </c>
      <c r="X91" s="196">
        <v>17.239999999999998</v>
      </c>
      <c r="Y91" s="196">
        <v>0</v>
      </c>
      <c r="Z91">
        <v>0</v>
      </c>
      <c r="AA91" s="196">
        <v>8.32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31.18</v>
      </c>
      <c r="AQ91" s="196">
        <v>8.7799999999999994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70.25</v>
      </c>
      <c r="L92" s="196">
        <v>19.260000000000002</v>
      </c>
      <c r="M92" s="196">
        <v>0</v>
      </c>
      <c r="N92" s="196">
        <v>28.73</v>
      </c>
      <c r="O92" s="196">
        <v>48.24</v>
      </c>
      <c r="P92" s="196">
        <v>58.55</v>
      </c>
      <c r="Q92" s="196">
        <v>0</v>
      </c>
      <c r="R92" s="196">
        <v>4.03</v>
      </c>
      <c r="S92" s="196">
        <v>1.61</v>
      </c>
      <c r="T92" s="196">
        <v>0</v>
      </c>
      <c r="U92" s="196">
        <v>314.17</v>
      </c>
      <c r="V92" s="196">
        <v>0</v>
      </c>
      <c r="W92" s="196">
        <v>3.83</v>
      </c>
      <c r="X92" s="196">
        <v>17.239999999999998</v>
      </c>
      <c r="Y92" s="196">
        <v>0</v>
      </c>
      <c r="Z92">
        <v>0</v>
      </c>
      <c r="AA92" s="196">
        <v>8.32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31.18</v>
      </c>
      <c r="AQ92" s="196">
        <v>8.7799999999999994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70.25</v>
      </c>
      <c r="L93" s="196">
        <v>19.260000000000002</v>
      </c>
      <c r="M93" s="196">
        <v>0</v>
      </c>
      <c r="N93" s="196">
        <v>28.73</v>
      </c>
      <c r="O93" s="196">
        <v>48.24</v>
      </c>
      <c r="P93" s="196">
        <v>58.55</v>
      </c>
      <c r="Q93" s="196">
        <v>0</v>
      </c>
      <c r="R93" s="196">
        <v>4.03</v>
      </c>
      <c r="S93" s="196">
        <v>1.61</v>
      </c>
      <c r="T93" s="196">
        <v>0</v>
      </c>
      <c r="U93" s="196">
        <v>314.17</v>
      </c>
      <c r="V93" s="196">
        <v>0</v>
      </c>
      <c r="W93" s="196">
        <v>3.83</v>
      </c>
      <c r="X93" s="196">
        <v>17.239999999999998</v>
      </c>
      <c r="Y93" s="196">
        <v>0</v>
      </c>
      <c r="Z93">
        <v>0</v>
      </c>
      <c r="AA93" s="196">
        <v>8.32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31.18</v>
      </c>
      <c r="AQ93" s="196">
        <v>8.7799999999999994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70.25</v>
      </c>
      <c r="L94" s="196">
        <v>19.260000000000002</v>
      </c>
      <c r="M94" s="196">
        <v>0</v>
      </c>
      <c r="N94" s="196">
        <v>28.73</v>
      </c>
      <c r="O94" s="196">
        <v>48.24</v>
      </c>
      <c r="P94" s="196">
        <v>58.55</v>
      </c>
      <c r="Q94" s="196">
        <v>0</v>
      </c>
      <c r="R94" s="196">
        <v>4.03</v>
      </c>
      <c r="S94" s="196">
        <v>1.61</v>
      </c>
      <c r="T94" s="196">
        <v>0</v>
      </c>
      <c r="U94" s="196">
        <v>314.17</v>
      </c>
      <c r="V94" s="196">
        <v>0</v>
      </c>
      <c r="W94" s="196">
        <v>3.83</v>
      </c>
      <c r="X94" s="196">
        <v>17.239999999999998</v>
      </c>
      <c r="Y94" s="196">
        <v>0</v>
      </c>
      <c r="Z94">
        <v>0</v>
      </c>
      <c r="AA94" s="196">
        <v>8.32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31.18</v>
      </c>
      <c r="AQ94" s="196">
        <v>8.7799999999999994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70.25</v>
      </c>
      <c r="L95" s="196">
        <v>19.260000000000002</v>
      </c>
      <c r="M95" s="196">
        <v>0</v>
      </c>
      <c r="N95" s="196">
        <v>28.73</v>
      </c>
      <c r="O95" s="196">
        <v>48.24</v>
      </c>
      <c r="P95" s="196">
        <v>58.55</v>
      </c>
      <c r="Q95" s="196">
        <v>0</v>
      </c>
      <c r="R95" s="196">
        <v>4.03</v>
      </c>
      <c r="S95" s="196">
        <v>1.61</v>
      </c>
      <c r="T95" s="196">
        <v>0</v>
      </c>
      <c r="U95" s="196">
        <v>314.17</v>
      </c>
      <c r="V95" s="196">
        <v>0</v>
      </c>
      <c r="W95" s="196">
        <v>3.83</v>
      </c>
      <c r="X95" s="196">
        <v>17.239999999999998</v>
      </c>
      <c r="Y95" s="196">
        <v>0</v>
      </c>
      <c r="Z95">
        <v>0</v>
      </c>
      <c r="AA95" s="196">
        <v>8.32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31.18</v>
      </c>
      <c r="AQ95" s="196">
        <v>8.7799999999999994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70.25</v>
      </c>
      <c r="L96" s="196">
        <v>19.260000000000002</v>
      </c>
      <c r="M96" s="196">
        <v>0</v>
      </c>
      <c r="N96" s="196">
        <v>28.73</v>
      </c>
      <c r="O96" s="196">
        <v>48.24</v>
      </c>
      <c r="P96" s="196">
        <v>58.55</v>
      </c>
      <c r="Q96" s="196">
        <v>0</v>
      </c>
      <c r="R96" s="196">
        <v>4.03</v>
      </c>
      <c r="S96" s="196">
        <v>1.61</v>
      </c>
      <c r="T96" s="196">
        <v>0</v>
      </c>
      <c r="U96" s="196">
        <v>314.17</v>
      </c>
      <c r="V96" s="196">
        <v>0</v>
      </c>
      <c r="W96" s="196">
        <v>3.83</v>
      </c>
      <c r="X96" s="196">
        <v>17.239999999999998</v>
      </c>
      <c r="Y96" s="196">
        <v>0</v>
      </c>
      <c r="Z96">
        <v>0</v>
      </c>
      <c r="AA96" s="196">
        <v>8.32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31.18</v>
      </c>
      <c r="AQ96" s="196">
        <v>8.7799999999999994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70.25</v>
      </c>
      <c r="L97" s="196">
        <v>19.260000000000002</v>
      </c>
      <c r="M97" s="196">
        <v>0</v>
      </c>
      <c r="N97" s="196">
        <v>28.73</v>
      </c>
      <c r="O97" s="196">
        <v>48.24</v>
      </c>
      <c r="P97" s="196">
        <v>58.55</v>
      </c>
      <c r="Q97" s="196">
        <v>0</v>
      </c>
      <c r="R97" s="196">
        <v>4.03</v>
      </c>
      <c r="S97" s="196">
        <v>1.61</v>
      </c>
      <c r="T97" s="196">
        <v>0</v>
      </c>
      <c r="U97" s="196">
        <v>314.17</v>
      </c>
      <c r="V97" s="196">
        <v>0</v>
      </c>
      <c r="W97" s="196">
        <v>3.83</v>
      </c>
      <c r="X97" s="196">
        <v>17.239999999999998</v>
      </c>
      <c r="Y97" s="196">
        <v>0</v>
      </c>
      <c r="Z97">
        <v>0</v>
      </c>
      <c r="AA97" s="196">
        <v>8.32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31.18</v>
      </c>
      <c r="AQ97" s="196">
        <v>8.7799999999999994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70.25</v>
      </c>
      <c r="L98" s="196">
        <v>19.260000000000002</v>
      </c>
      <c r="M98" s="196">
        <v>0</v>
      </c>
      <c r="N98" s="196">
        <v>28.73</v>
      </c>
      <c r="O98" s="196">
        <v>48.24</v>
      </c>
      <c r="P98" s="196">
        <v>58.55</v>
      </c>
      <c r="Q98" s="196">
        <v>0</v>
      </c>
      <c r="R98" s="196">
        <v>4.03</v>
      </c>
      <c r="S98" s="196">
        <v>1.61</v>
      </c>
      <c r="T98" s="196">
        <v>0</v>
      </c>
      <c r="U98" s="196">
        <v>314.17</v>
      </c>
      <c r="V98" s="196">
        <v>0</v>
      </c>
      <c r="W98" s="196">
        <v>3.83</v>
      </c>
      <c r="X98" s="196">
        <v>17.239999999999998</v>
      </c>
      <c r="Y98" s="196">
        <v>0</v>
      </c>
      <c r="Z98">
        <v>0</v>
      </c>
      <c r="AA98" s="196">
        <v>8.32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31.18</v>
      </c>
      <c r="AQ98" s="196">
        <v>8.7799999999999994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2.3904349999999983</v>
      </c>
      <c r="L99">
        <f t="shared" si="0"/>
        <v>0.69567500000000104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1.4052000000000024</v>
      </c>
      <c r="Q99">
        <f t="shared" si="0"/>
        <v>0</v>
      </c>
      <c r="R99">
        <f t="shared" si="0"/>
        <v>0.17840499999999976</v>
      </c>
      <c r="S99">
        <f t="shared" si="0"/>
        <v>8.2867500000000094E-2</v>
      </c>
      <c r="T99">
        <f t="shared" si="0"/>
        <v>0</v>
      </c>
      <c r="U99">
        <f t="shared" si="0"/>
        <v>7.5399849999999811</v>
      </c>
      <c r="V99">
        <f t="shared" si="0"/>
        <v>6.0337499999999974E-2</v>
      </c>
      <c r="W99">
        <f t="shared" si="0"/>
        <v>0.16558750000000008</v>
      </c>
      <c r="X99">
        <f t="shared" si="0"/>
        <v>0.71220750000000066</v>
      </c>
      <c r="Y99">
        <f t="shared" si="0"/>
        <v>0</v>
      </c>
      <c r="Z99">
        <f t="shared" si="0"/>
        <v>0</v>
      </c>
      <c r="AA99">
        <f t="shared" si="0"/>
        <v>0.20096250000000032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1.1728200000000006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1.2761200000000006</v>
      </c>
      <c r="AQ99">
        <f t="shared" si="0"/>
        <v>0.36982250000000022</v>
      </c>
      <c r="AR99">
        <f t="shared" si="0"/>
        <v>0.24914749999999986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203.01</v>
      </c>
      <c r="M3" s="196">
        <v>25.86</v>
      </c>
      <c r="N3" s="196">
        <v>34.700000000000003</v>
      </c>
      <c r="O3" s="196">
        <v>0</v>
      </c>
      <c r="P3" s="196">
        <v>36.24</v>
      </c>
      <c r="Q3" s="196">
        <v>0</v>
      </c>
      <c r="R3" s="196">
        <v>5.71</v>
      </c>
      <c r="S3" s="196">
        <v>2.87</v>
      </c>
      <c r="T3" s="196">
        <v>0</v>
      </c>
      <c r="U3" s="196">
        <v>24.36</v>
      </c>
      <c r="V3" s="196">
        <v>0.96</v>
      </c>
      <c r="W3" s="196">
        <v>4.79</v>
      </c>
      <c r="X3" s="196">
        <v>14.36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23.94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203.01</v>
      </c>
      <c r="M4" s="196">
        <v>25.86</v>
      </c>
      <c r="N4" s="196">
        <v>34.700000000000003</v>
      </c>
      <c r="O4" s="196">
        <v>0</v>
      </c>
      <c r="P4" s="196">
        <v>36.24</v>
      </c>
      <c r="Q4" s="196">
        <v>0</v>
      </c>
      <c r="R4" s="196">
        <v>5.74</v>
      </c>
      <c r="S4" s="196">
        <v>2.87</v>
      </c>
      <c r="T4" s="196">
        <v>0</v>
      </c>
      <c r="U4" s="196">
        <v>24.39</v>
      </c>
      <c r="V4" s="196">
        <v>0.96</v>
      </c>
      <c r="W4" s="196">
        <v>4.79</v>
      </c>
      <c r="X4" s="196">
        <v>14.36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23.94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203.01</v>
      </c>
      <c r="M5" s="196">
        <v>25.86</v>
      </c>
      <c r="N5" s="196">
        <v>34.700000000000003</v>
      </c>
      <c r="O5" s="196">
        <v>0</v>
      </c>
      <c r="P5" s="196">
        <v>36.24</v>
      </c>
      <c r="Q5" s="196">
        <v>0</v>
      </c>
      <c r="R5" s="196">
        <v>5.74</v>
      </c>
      <c r="S5" s="196">
        <v>2.87</v>
      </c>
      <c r="T5" s="196">
        <v>0</v>
      </c>
      <c r="U5" s="196">
        <v>24.39</v>
      </c>
      <c r="V5" s="196">
        <v>0.96</v>
      </c>
      <c r="W5" s="196">
        <v>4.79</v>
      </c>
      <c r="X5" s="196">
        <v>14.36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23.94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203.01</v>
      </c>
      <c r="M6" s="196">
        <v>25.86</v>
      </c>
      <c r="N6" s="196">
        <v>34.700000000000003</v>
      </c>
      <c r="O6" s="196">
        <v>0</v>
      </c>
      <c r="P6" s="196">
        <v>36.24</v>
      </c>
      <c r="Q6" s="196">
        <v>0</v>
      </c>
      <c r="R6" s="196">
        <v>5.74</v>
      </c>
      <c r="S6" s="196">
        <v>2.87</v>
      </c>
      <c r="T6" s="196">
        <v>0</v>
      </c>
      <c r="U6" s="196">
        <v>24.39</v>
      </c>
      <c r="V6" s="196">
        <v>0.96</v>
      </c>
      <c r="W6" s="196">
        <v>4.79</v>
      </c>
      <c r="X6" s="196">
        <v>14.36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23.94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203.01</v>
      </c>
      <c r="M7" s="196">
        <v>25.86</v>
      </c>
      <c r="N7" s="196">
        <v>34.700000000000003</v>
      </c>
      <c r="O7" s="196">
        <v>0</v>
      </c>
      <c r="P7" s="196">
        <v>36.24</v>
      </c>
      <c r="Q7" s="196">
        <v>0</v>
      </c>
      <c r="R7" s="196">
        <v>5.74</v>
      </c>
      <c r="S7" s="196">
        <v>2.87</v>
      </c>
      <c r="T7" s="196">
        <v>0</v>
      </c>
      <c r="U7" s="196">
        <v>24.39</v>
      </c>
      <c r="V7" s="196">
        <v>0.96</v>
      </c>
      <c r="W7" s="196">
        <v>4.79</v>
      </c>
      <c r="X7" s="196">
        <v>14.36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23.94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203.01</v>
      </c>
      <c r="M8" s="196">
        <v>25.86</v>
      </c>
      <c r="N8" s="196">
        <v>34.700000000000003</v>
      </c>
      <c r="O8" s="196">
        <v>0</v>
      </c>
      <c r="P8" s="196">
        <v>36.24</v>
      </c>
      <c r="Q8" s="196">
        <v>0</v>
      </c>
      <c r="R8" s="196">
        <v>5.74</v>
      </c>
      <c r="S8" s="196">
        <v>2.87</v>
      </c>
      <c r="T8" s="196">
        <v>0</v>
      </c>
      <c r="U8" s="196">
        <v>24.39</v>
      </c>
      <c r="V8" s="196">
        <v>0.96</v>
      </c>
      <c r="W8" s="196">
        <v>4.79</v>
      </c>
      <c r="X8" s="196">
        <v>14.36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23.94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203.01</v>
      </c>
      <c r="M9" s="196">
        <v>25.86</v>
      </c>
      <c r="N9" s="196">
        <v>34.700000000000003</v>
      </c>
      <c r="O9" s="196">
        <v>0</v>
      </c>
      <c r="P9" s="196">
        <v>36.24</v>
      </c>
      <c r="Q9" s="196">
        <v>0</v>
      </c>
      <c r="R9" s="196">
        <v>5.74</v>
      </c>
      <c r="S9" s="196">
        <v>2.87</v>
      </c>
      <c r="T9" s="196">
        <v>0</v>
      </c>
      <c r="U9" s="196">
        <v>24.39</v>
      </c>
      <c r="V9" s="196">
        <v>0.96</v>
      </c>
      <c r="W9" s="196">
        <v>4.79</v>
      </c>
      <c r="X9" s="196">
        <v>14.36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23.94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203.01</v>
      </c>
      <c r="M10" s="196">
        <v>25.86</v>
      </c>
      <c r="N10" s="196">
        <v>34.700000000000003</v>
      </c>
      <c r="O10" s="196">
        <v>0</v>
      </c>
      <c r="P10" s="196">
        <v>36.24</v>
      </c>
      <c r="Q10" s="196">
        <v>0</v>
      </c>
      <c r="R10" s="196">
        <v>5.74</v>
      </c>
      <c r="S10" s="196">
        <v>2.87</v>
      </c>
      <c r="T10" s="196">
        <v>0</v>
      </c>
      <c r="U10" s="196">
        <v>24.39</v>
      </c>
      <c r="V10" s="196">
        <v>0.96</v>
      </c>
      <c r="W10" s="196">
        <v>4.79</v>
      </c>
      <c r="X10" s="196">
        <v>14.36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23.94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203.01</v>
      </c>
      <c r="M11" s="196">
        <v>25.86</v>
      </c>
      <c r="N11" s="196">
        <v>34.700000000000003</v>
      </c>
      <c r="O11" s="196">
        <v>0</v>
      </c>
      <c r="P11" s="196">
        <v>36.24</v>
      </c>
      <c r="Q11" s="196">
        <v>0</v>
      </c>
      <c r="R11" s="196">
        <v>5.74</v>
      </c>
      <c r="S11" s="196">
        <v>2.87</v>
      </c>
      <c r="T11" s="196">
        <v>0</v>
      </c>
      <c r="U11" s="196">
        <v>24.39</v>
      </c>
      <c r="V11" s="196">
        <v>0.96</v>
      </c>
      <c r="W11" s="196">
        <v>4.79</v>
      </c>
      <c r="X11" s="196">
        <v>14.36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23.94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203.01</v>
      </c>
      <c r="M12" s="196">
        <v>25.86</v>
      </c>
      <c r="N12" s="196">
        <v>34.700000000000003</v>
      </c>
      <c r="O12" s="196">
        <v>0</v>
      </c>
      <c r="P12" s="196">
        <v>36.24</v>
      </c>
      <c r="Q12" s="196">
        <v>0</v>
      </c>
      <c r="R12" s="196">
        <v>5.74</v>
      </c>
      <c r="S12" s="196">
        <v>2.87</v>
      </c>
      <c r="T12" s="196">
        <v>0</v>
      </c>
      <c r="U12" s="196">
        <v>24.39</v>
      </c>
      <c r="V12" s="196">
        <v>0.96</v>
      </c>
      <c r="W12" s="196">
        <v>4.79</v>
      </c>
      <c r="X12" s="196">
        <v>14.36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23.94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203.01</v>
      </c>
      <c r="M13" s="196">
        <v>25.86</v>
      </c>
      <c r="N13" s="196">
        <v>34.700000000000003</v>
      </c>
      <c r="O13" s="196">
        <v>0</v>
      </c>
      <c r="P13" s="196">
        <v>36.24</v>
      </c>
      <c r="Q13" s="196">
        <v>0</v>
      </c>
      <c r="R13" s="196">
        <v>5.75</v>
      </c>
      <c r="S13" s="196">
        <v>2.87</v>
      </c>
      <c r="T13" s="196">
        <v>0</v>
      </c>
      <c r="U13" s="196">
        <v>24.39</v>
      </c>
      <c r="V13" s="196">
        <v>0.96</v>
      </c>
      <c r="W13" s="196">
        <v>4.79</v>
      </c>
      <c r="X13" s="196">
        <v>15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23.94</v>
      </c>
      <c r="AQ13" s="196">
        <v>7.66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203.01</v>
      </c>
      <c r="M14" s="196">
        <v>25.86</v>
      </c>
      <c r="N14" s="196">
        <v>34.700000000000003</v>
      </c>
      <c r="O14" s="196">
        <v>0</v>
      </c>
      <c r="P14" s="196">
        <v>36.24</v>
      </c>
      <c r="Q14" s="196">
        <v>0</v>
      </c>
      <c r="R14" s="196">
        <v>5.75</v>
      </c>
      <c r="S14" s="196">
        <v>2.87</v>
      </c>
      <c r="T14" s="196">
        <v>0</v>
      </c>
      <c r="U14" s="196">
        <v>24.39</v>
      </c>
      <c r="V14" s="196">
        <v>0.96</v>
      </c>
      <c r="W14" s="196">
        <v>4.79</v>
      </c>
      <c r="X14" s="196">
        <v>14.36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23.94</v>
      </c>
      <c r="AQ14" s="196">
        <v>7.66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203.01</v>
      </c>
      <c r="M15" s="196">
        <v>25.86</v>
      </c>
      <c r="N15" s="196">
        <v>34.700000000000003</v>
      </c>
      <c r="O15" s="196">
        <v>0</v>
      </c>
      <c r="P15" s="196">
        <v>36.24</v>
      </c>
      <c r="Q15" s="196">
        <v>0</v>
      </c>
      <c r="R15" s="196">
        <v>5.75</v>
      </c>
      <c r="S15" s="196">
        <v>2.87</v>
      </c>
      <c r="T15" s="196">
        <v>0</v>
      </c>
      <c r="U15" s="196">
        <v>24.39</v>
      </c>
      <c r="V15" s="196">
        <v>0.96</v>
      </c>
      <c r="W15" s="196">
        <v>4.79</v>
      </c>
      <c r="X15" s="196">
        <v>14.36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23.94</v>
      </c>
      <c r="AQ15" s="196">
        <v>7.66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203.01</v>
      </c>
      <c r="M16" s="196">
        <v>25.86</v>
      </c>
      <c r="N16" s="196">
        <v>34.700000000000003</v>
      </c>
      <c r="O16" s="196">
        <v>0</v>
      </c>
      <c r="P16" s="196">
        <v>36.24</v>
      </c>
      <c r="Q16" s="196">
        <v>0</v>
      </c>
      <c r="R16" s="196">
        <v>5.75</v>
      </c>
      <c r="S16" s="196">
        <v>2.87</v>
      </c>
      <c r="T16" s="196">
        <v>0</v>
      </c>
      <c r="U16" s="196">
        <v>24.39</v>
      </c>
      <c r="V16" s="196">
        <v>0.96</v>
      </c>
      <c r="W16" s="196">
        <v>4.79</v>
      </c>
      <c r="X16" s="196">
        <v>14.36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23.94</v>
      </c>
      <c r="AQ16" s="196">
        <v>7.66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203.01</v>
      </c>
      <c r="M17" s="196">
        <v>25.86</v>
      </c>
      <c r="N17" s="196">
        <v>34.700000000000003</v>
      </c>
      <c r="O17" s="196">
        <v>0</v>
      </c>
      <c r="P17" s="196">
        <v>36.24</v>
      </c>
      <c r="Q17" s="196">
        <v>0</v>
      </c>
      <c r="R17" s="196">
        <v>5.75</v>
      </c>
      <c r="S17" s="196">
        <v>2.87</v>
      </c>
      <c r="T17" s="196">
        <v>0</v>
      </c>
      <c r="U17" s="196">
        <v>24.39</v>
      </c>
      <c r="V17" s="196">
        <v>0.96</v>
      </c>
      <c r="W17" s="196">
        <v>4.79</v>
      </c>
      <c r="X17" s="196">
        <v>14.36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23.94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203.01</v>
      </c>
      <c r="M18" s="196">
        <v>25.86</v>
      </c>
      <c r="N18" s="196">
        <v>34.700000000000003</v>
      </c>
      <c r="O18" s="196">
        <v>0</v>
      </c>
      <c r="P18" s="196">
        <v>36.24</v>
      </c>
      <c r="Q18" s="196">
        <v>0</v>
      </c>
      <c r="R18" s="196">
        <v>5.75</v>
      </c>
      <c r="S18" s="196">
        <v>2.87</v>
      </c>
      <c r="T18" s="196">
        <v>0</v>
      </c>
      <c r="U18" s="196">
        <v>24.39</v>
      </c>
      <c r="V18" s="196">
        <v>0.96</v>
      </c>
      <c r="W18" s="196">
        <v>4.79</v>
      </c>
      <c r="X18" s="196">
        <v>14.36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23.94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203.01</v>
      </c>
      <c r="M19" s="196">
        <v>25.86</v>
      </c>
      <c r="N19" s="196">
        <v>34.700000000000003</v>
      </c>
      <c r="O19" s="196">
        <v>0</v>
      </c>
      <c r="P19" s="196">
        <v>36.24</v>
      </c>
      <c r="Q19" s="196">
        <v>0</v>
      </c>
      <c r="R19" s="196">
        <v>5.75</v>
      </c>
      <c r="S19" s="196">
        <v>2.87</v>
      </c>
      <c r="T19" s="196">
        <v>0</v>
      </c>
      <c r="U19" s="196">
        <v>24.39</v>
      </c>
      <c r="V19" s="196">
        <v>0.96</v>
      </c>
      <c r="W19" s="196">
        <v>4.79</v>
      </c>
      <c r="X19" s="196">
        <v>14.36</v>
      </c>
      <c r="Y19" s="196">
        <v>0</v>
      </c>
      <c r="Z19">
        <v>0</v>
      </c>
      <c r="AA19" s="196">
        <v>11.21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23.94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203.01</v>
      </c>
      <c r="M20" s="196">
        <v>25.86</v>
      </c>
      <c r="N20" s="196">
        <v>34.700000000000003</v>
      </c>
      <c r="O20" s="196">
        <v>0</v>
      </c>
      <c r="P20" s="196">
        <v>36.24</v>
      </c>
      <c r="Q20" s="196">
        <v>0</v>
      </c>
      <c r="R20" s="196">
        <v>5.75</v>
      </c>
      <c r="S20" s="196">
        <v>2.87</v>
      </c>
      <c r="T20" s="196">
        <v>0</v>
      </c>
      <c r="U20" s="196">
        <v>24.39</v>
      </c>
      <c r="V20" s="196">
        <v>0.96</v>
      </c>
      <c r="W20" s="196">
        <v>4.79</v>
      </c>
      <c r="X20" s="196">
        <v>14.36</v>
      </c>
      <c r="Y20" s="196">
        <v>0</v>
      </c>
      <c r="Z20">
        <v>0</v>
      </c>
      <c r="AA20" s="196">
        <v>11.21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22.97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203.01</v>
      </c>
      <c r="M21" s="196">
        <v>25.86</v>
      </c>
      <c r="N21" s="196">
        <v>34.700000000000003</v>
      </c>
      <c r="O21" s="196">
        <v>0</v>
      </c>
      <c r="P21" s="196">
        <v>36.24</v>
      </c>
      <c r="Q21" s="196">
        <v>0</v>
      </c>
      <c r="R21" s="196">
        <v>5.75</v>
      </c>
      <c r="S21" s="196">
        <v>2.87</v>
      </c>
      <c r="T21" s="196">
        <v>0</v>
      </c>
      <c r="U21" s="196">
        <v>24.39</v>
      </c>
      <c r="V21" s="196">
        <v>0.96</v>
      </c>
      <c r="W21" s="196">
        <v>4.79</v>
      </c>
      <c r="X21" s="196">
        <v>14.36</v>
      </c>
      <c r="Y21" s="196">
        <v>0</v>
      </c>
      <c r="Z21">
        <v>0</v>
      </c>
      <c r="AA21" s="196">
        <v>11.21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23.94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203.01</v>
      </c>
      <c r="M22" s="196">
        <v>25.86</v>
      </c>
      <c r="N22" s="196">
        <v>34.700000000000003</v>
      </c>
      <c r="O22" s="196">
        <v>0</v>
      </c>
      <c r="P22" s="196">
        <v>36.24</v>
      </c>
      <c r="Q22" s="196">
        <v>0</v>
      </c>
      <c r="R22" s="196">
        <v>5.75</v>
      </c>
      <c r="S22" s="196">
        <v>2.87</v>
      </c>
      <c r="T22" s="196">
        <v>0</v>
      </c>
      <c r="U22" s="196">
        <v>24.39</v>
      </c>
      <c r="V22" s="196">
        <v>0.96</v>
      </c>
      <c r="W22" s="196">
        <v>4.79</v>
      </c>
      <c r="X22" s="196">
        <v>14.36</v>
      </c>
      <c r="Y22" s="196">
        <v>0</v>
      </c>
      <c r="Z22">
        <v>0</v>
      </c>
      <c r="AA22" s="196">
        <v>11.21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23.94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203.01</v>
      </c>
      <c r="M23" s="196">
        <v>25.86</v>
      </c>
      <c r="N23" s="196">
        <v>34.700000000000003</v>
      </c>
      <c r="O23" s="196">
        <v>0</v>
      </c>
      <c r="P23" s="196">
        <v>36.24</v>
      </c>
      <c r="Q23" s="196">
        <v>0</v>
      </c>
      <c r="R23" s="196">
        <v>4.13</v>
      </c>
      <c r="S23" s="196">
        <v>2.87</v>
      </c>
      <c r="T23" s="196">
        <v>0</v>
      </c>
      <c r="U23" s="196">
        <v>24.39</v>
      </c>
      <c r="V23" s="196">
        <v>0.86</v>
      </c>
      <c r="W23" s="196">
        <v>4.79</v>
      </c>
      <c r="X23" s="196">
        <v>14.36</v>
      </c>
      <c r="Y23" s="196">
        <v>0</v>
      </c>
      <c r="Z23">
        <v>0</v>
      </c>
      <c r="AA23" s="196">
        <v>11.21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23.94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203.01</v>
      </c>
      <c r="M24" s="196">
        <v>25.86</v>
      </c>
      <c r="N24" s="196">
        <v>34.700000000000003</v>
      </c>
      <c r="O24" s="196">
        <v>0</v>
      </c>
      <c r="P24" s="196">
        <v>36.24</v>
      </c>
      <c r="Q24" s="196">
        <v>0</v>
      </c>
      <c r="R24" s="196">
        <v>5.51</v>
      </c>
      <c r="S24" s="196">
        <v>2.87</v>
      </c>
      <c r="T24" s="196">
        <v>0</v>
      </c>
      <c r="U24" s="196">
        <v>24.39</v>
      </c>
      <c r="V24" s="196">
        <v>0.96</v>
      </c>
      <c r="W24" s="196">
        <v>4.79</v>
      </c>
      <c r="X24" s="196">
        <v>43.34</v>
      </c>
      <c r="Y24" s="196">
        <v>0</v>
      </c>
      <c r="Z24">
        <v>0</v>
      </c>
      <c r="AA24" s="196">
        <v>11.21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47.88</v>
      </c>
      <c r="AQ24" s="196">
        <v>7.66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203.01</v>
      </c>
      <c r="M25" s="196">
        <v>25.86</v>
      </c>
      <c r="N25" s="196">
        <v>34.700000000000003</v>
      </c>
      <c r="O25" s="196">
        <v>0</v>
      </c>
      <c r="P25" s="196">
        <v>36.24</v>
      </c>
      <c r="Q25" s="196">
        <v>0</v>
      </c>
      <c r="R25" s="196">
        <v>12.34</v>
      </c>
      <c r="S25" s="196">
        <v>2.9</v>
      </c>
      <c r="T25" s="196">
        <v>0</v>
      </c>
      <c r="U25" s="196">
        <v>24.39</v>
      </c>
      <c r="V25" s="196">
        <v>5.34</v>
      </c>
      <c r="W25" s="196">
        <v>8.4499999999999993</v>
      </c>
      <c r="X25" s="196">
        <v>43.34</v>
      </c>
      <c r="Y25" s="196">
        <v>0</v>
      </c>
      <c r="Z25">
        <v>0</v>
      </c>
      <c r="AA25" s="196">
        <v>11.21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74.400000000000006</v>
      </c>
      <c r="AQ25" s="196">
        <v>26.64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203.01</v>
      </c>
      <c r="M26" s="196">
        <v>25.86</v>
      </c>
      <c r="N26" s="196">
        <v>34.700000000000003</v>
      </c>
      <c r="O26" s="196">
        <v>0</v>
      </c>
      <c r="P26" s="196">
        <v>36.24</v>
      </c>
      <c r="Q26" s="196">
        <v>0</v>
      </c>
      <c r="R26" s="196">
        <v>12.46</v>
      </c>
      <c r="S26" s="196">
        <v>2.87</v>
      </c>
      <c r="T26" s="196">
        <v>0</v>
      </c>
      <c r="U26" s="196">
        <v>24.39</v>
      </c>
      <c r="V26" s="196">
        <v>5.34</v>
      </c>
      <c r="W26" s="196">
        <v>9.9600000000000009</v>
      </c>
      <c r="X26" s="196">
        <v>43.34</v>
      </c>
      <c r="Y26" s="196">
        <v>0</v>
      </c>
      <c r="Z26">
        <v>0</v>
      </c>
      <c r="AA26" s="196">
        <v>11.21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74.400000000000006</v>
      </c>
      <c r="AQ26" s="196">
        <v>27.67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203.01</v>
      </c>
      <c r="M27" s="196">
        <v>25.86</v>
      </c>
      <c r="N27" s="196">
        <v>34.700000000000003</v>
      </c>
      <c r="O27" s="196">
        <v>0</v>
      </c>
      <c r="P27" s="196">
        <v>36.24</v>
      </c>
      <c r="Q27" s="196">
        <v>0</v>
      </c>
      <c r="R27" s="196">
        <v>12.44</v>
      </c>
      <c r="S27" s="196">
        <v>2.82</v>
      </c>
      <c r="T27" s="196">
        <v>0</v>
      </c>
      <c r="U27" s="196">
        <v>24.39</v>
      </c>
      <c r="V27" s="196">
        <v>4.5</v>
      </c>
      <c r="W27" s="196">
        <v>10.23</v>
      </c>
      <c r="X27" s="196">
        <v>43.34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74.400000000000006</v>
      </c>
      <c r="AQ27" s="196">
        <v>26.5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8.9600000000000009</v>
      </c>
      <c r="L28" s="196">
        <v>248.98</v>
      </c>
      <c r="M28" s="196">
        <v>25.86</v>
      </c>
      <c r="N28" s="196">
        <v>34.700000000000003</v>
      </c>
      <c r="O28" s="196">
        <v>0</v>
      </c>
      <c r="P28" s="196">
        <v>36.24</v>
      </c>
      <c r="Q28" s="196">
        <v>0</v>
      </c>
      <c r="R28" s="196">
        <v>12.46</v>
      </c>
      <c r="S28" s="196">
        <v>7.76</v>
      </c>
      <c r="T28" s="196">
        <v>0</v>
      </c>
      <c r="U28" s="196">
        <v>24.39</v>
      </c>
      <c r="V28" s="196">
        <v>5.33</v>
      </c>
      <c r="W28" s="196">
        <v>10.23</v>
      </c>
      <c r="X28" s="196">
        <v>43.34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74.400000000000006</v>
      </c>
      <c r="AQ28" s="196">
        <v>26.5</v>
      </c>
      <c r="AR28" s="196">
        <v>0.52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9.25</v>
      </c>
      <c r="L29" s="196">
        <v>315.99</v>
      </c>
      <c r="M29" s="196">
        <v>25.86</v>
      </c>
      <c r="N29" s="196">
        <v>34.700000000000003</v>
      </c>
      <c r="O29" s="196">
        <v>0</v>
      </c>
      <c r="P29" s="196">
        <v>36.24</v>
      </c>
      <c r="Q29" s="196">
        <v>0</v>
      </c>
      <c r="R29" s="196">
        <v>13.01</v>
      </c>
      <c r="S29" s="196">
        <v>7.76</v>
      </c>
      <c r="T29" s="196">
        <v>0</v>
      </c>
      <c r="U29" s="196">
        <v>24.39</v>
      </c>
      <c r="V29" s="196">
        <v>5.33</v>
      </c>
      <c r="W29" s="196">
        <v>10.23</v>
      </c>
      <c r="X29" s="196">
        <v>43.34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74.400000000000006</v>
      </c>
      <c r="AQ29" s="196">
        <v>26.5</v>
      </c>
      <c r="AR29" s="196">
        <v>1.83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9.35</v>
      </c>
      <c r="L30" s="196">
        <v>369.55</v>
      </c>
      <c r="M30" s="196">
        <v>25.86</v>
      </c>
      <c r="N30" s="196">
        <v>34.700000000000003</v>
      </c>
      <c r="O30" s="196">
        <v>0</v>
      </c>
      <c r="P30" s="196">
        <v>36.24</v>
      </c>
      <c r="Q30" s="196">
        <v>0</v>
      </c>
      <c r="R30" s="196">
        <v>13.01</v>
      </c>
      <c r="S30" s="196">
        <v>7.76</v>
      </c>
      <c r="T30" s="196">
        <v>0</v>
      </c>
      <c r="U30" s="196">
        <v>24.39</v>
      </c>
      <c r="V30" s="196">
        <v>5.33</v>
      </c>
      <c r="W30" s="196">
        <v>10.23</v>
      </c>
      <c r="X30" s="196">
        <v>43.34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74.400000000000006</v>
      </c>
      <c r="AQ30" s="196">
        <v>26.5</v>
      </c>
      <c r="AR30" s="196">
        <v>5.46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9.35</v>
      </c>
      <c r="L31" s="196">
        <v>369.55</v>
      </c>
      <c r="M31" s="196">
        <v>25.86</v>
      </c>
      <c r="N31" s="196">
        <v>34.700000000000003</v>
      </c>
      <c r="O31" s="196">
        <v>0</v>
      </c>
      <c r="P31" s="196">
        <v>36.24</v>
      </c>
      <c r="Q31" s="196">
        <v>0</v>
      </c>
      <c r="R31" s="196">
        <v>12.51</v>
      </c>
      <c r="S31" s="196">
        <v>7.76</v>
      </c>
      <c r="T31" s="196">
        <v>0</v>
      </c>
      <c r="U31" s="196">
        <v>24.39</v>
      </c>
      <c r="V31" s="196">
        <v>5.33</v>
      </c>
      <c r="W31" s="196">
        <v>10.23</v>
      </c>
      <c r="X31" s="196">
        <v>43.34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74.400000000000006</v>
      </c>
      <c r="AQ31" s="196">
        <v>26.5</v>
      </c>
      <c r="AR31" s="196">
        <v>11.21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9.35</v>
      </c>
      <c r="L32" s="196">
        <v>369.55</v>
      </c>
      <c r="M32" s="196">
        <v>25.86</v>
      </c>
      <c r="N32" s="196">
        <v>34.700000000000003</v>
      </c>
      <c r="O32" s="196">
        <v>0</v>
      </c>
      <c r="P32" s="196">
        <v>36.24</v>
      </c>
      <c r="Q32" s="196">
        <v>0</v>
      </c>
      <c r="R32" s="196">
        <v>12.51</v>
      </c>
      <c r="S32" s="196">
        <v>7.76</v>
      </c>
      <c r="T32" s="196">
        <v>0</v>
      </c>
      <c r="U32" s="196">
        <v>24.39</v>
      </c>
      <c r="V32" s="196">
        <v>5.33</v>
      </c>
      <c r="W32" s="196">
        <v>10.23</v>
      </c>
      <c r="X32" s="196">
        <v>43.34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74.400000000000006</v>
      </c>
      <c r="AQ32" s="196">
        <v>26.5</v>
      </c>
      <c r="AR32" s="196">
        <v>16.690000000000001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9.35</v>
      </c>
      <c r="L33" s="196">
        <v>369.55</v>
      </c>
      <c r="M33" s="196">
        <v>25.86</v>
      </c>
      <c r="N33" s="196">
        <v>34.700000000000003</v>
      </c>
      <c r="O33" s="196">
        <v>0</v>
      </c>
      <c r="P33" s="196">
        <v>36.24</v>
      </c>
      <c r="Q33" s="196">
        <v>0</v>
      </c>
      <c r="R33" s="196">
        <v>12.51</v>
      </c>
      <c r="S33" s="196">
        <v>7.76</v>
      </c>
      <c r="T33" s="196">
        <v>0</v>
      </c>
      <c r="U33" s="196">
        <v>24.39</v>
      </c>
      <c r="V33" s="196">
        <v>5.33</v>
      </c>
      <c r="W33" s="196">
        <v>10.23</v>
      </c>
      <c r="X33" s="196">
        <v>43.34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74.400000000000006</v>
      </c>
      <c r="AQ33" s="196">
        <v>26.5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9.35</v>
      </c>
      <c r="L34" s="196">
        <v>369.55</v>
      </c>
      <c r="M34" s="196">
        <v>25.86</v>
      </c>
      <c r="N34" s="196">
        <v>34.700000000000003</v>
      </c>
      <c r="O34" s="196">
        <v>0</v>
      </c>
      <c r="P34" s="196">
        <v>36.24</v>
      </c>
      <c r="Q34" s="196">
        <v>0</v>
      </c>
      <c r="R34" s="196">
        <v>12.46</v>
      </c>
      <c r="S34" s="196">
        <v>7.76</v>
      </c>
      <c r="T34" s="196">
        <v>0</v>
      </c>
      <c r="U34" s="196">
        <v>24.39</v>
      </c>
      <c r="V34" s="196">
        <v>5.33</v>
      </c>
      <c r="W34" s="196">
        <v>10.23</v>
      </c>
      <c r="X34" s="196">
        <v>43.34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74.400000000000006</v>
      </c>
      <c r="AQ34" s="196">
        <v>26.5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369.55</v>
      </c>
      <c r="M35" s="196">
        <v>25.86</v>
      </c>
      <c r="N35" s="196">
        <v>34.700000000000003</v>
      </c>
      <c r="O35" s="196">
        <v>0</v>
      </c>
      <c r="P35" s="196">
        <v>36.24</v>
      </c>
      <c r="Q35" s="196">
        <v>0</v>
      </c>
      <c r="R35" s="196">
        <v>12.46</v>
      </c>
      <c r="S35" s="196">
        <v>7.76</v>
      </c>
      <c r="T35" s="196">
        <v>0</v>
      </c>
      <c r="U35" s="196">
        <v>24.39</v>
      </c>
      <c r="V35" s="196">
        <v>5.33</v>
      </c>
      <c r="W35" s="196">
        <v>10.23</v>
      </c>
      <c r="X35" s="196">
        <v>43.34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74.400000000000006</v>
      </c>
      <c r="AQ35" s="196">
        <v>26.5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369.55</v>
      </c>
      <c r="M36" s="196">
        <v>25.86</v>
      </c>
      <c r="N36" s="196">
        <v>34.700000000000003</v>
      </c>
      <c r="O36" s="196">
        <v>0</v>
      </c>
      <c r="P36" s="196">
        <v>36.24</v>
      </c>
      <c r="Q36" s="196">
        <v>0</v>
      </c>
      <c r="R36" s="196">
        <v>12.46</v>
      </c>
      <c r="S36" s="196">
        <v>7.76</v>
      </c>
      <c r="T36" s="196">
        <v>0</v>
      </c>
      <c r="U36" s="196">
        <v>24.39</v>
      </c>
      <c r="V36" s="196">
        <v>5.33</v>
      </c>
      <c r="W36" s="196">
        <v>10.23</v>
      </c>
      <c r="X36" s="196">
        <v>43.34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74.400000000000006</v>
      </c>
      <c r="AQ36" s="196">
        <v>26.5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369.55</v>
      </c>
      <c r="M37" s="196">
        <v>25.86</v>
      </c>
      <c r="N37" s="196">
        <v>34.700000000000003</v>
      </c>
      <c r="O37" s="196">
        <v>0</v>
      </c>
      <c r="P37" s="196">
        <v>36.24</v>
      </c>
      <c r="Q37" s="196">
        <v>0</v>
      </c>
      <c r="R37" s="196">
        <v>12.46</v>
      </c>
      <c r="S37" s="196">
        <v>7.76</v>
      </c>
      <c r="T37" s="196">
        <v>0</v>
      </c>
      <c r="U37" s="196">
        <v>24.39</v>
      </c>
      <c r="V37" s="196">
        <v>5.33</v>
      </c>
      <c r="W37" s="196">
        <v>10.23</v>
      </c>
      <c r="X37" s="196">
        <v>43.34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74.400000000000006</v>
      </c>
      <c r="AQ37" s="196">
        <v>26.5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369.55</v>
      </c>
      <c r="M38" s="196">
        <v>25.86</v>
      </c>
      <c r="N38" s="196">
        <v>34.700000000000003</v>
      </c>
      <c r="O38" s="196">
        <v>0</v>
      </c>
      <c r="P38" s="196">
        <v>36.24</v>
      </c>
      <c r="Q38" s="196">
        <v>0</v>
      </c>
      <c r="R38" s="196">
        <v>12.46</v>
      </c>
      <c r="S38" s="196">
        <v>7.76</v>
      </c>
      <c r="T38" s="196">
        <v>0</v>
      </c>
      <c r="U38" s="196">
        <v>24.39</v>
      </c>
      <c r="V38" s="196">
        <v>5.33</v>
      </c>
      <c r="W38" s="196">
        <v>10.23</v>
      </c>
      <c r="X38" s="196">
        <v>43.34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74.400000000000006</v>
      </c>
      <c r="AQ38" s="196">
        <v>26.5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369.55</v>
      </c>
      <c r="M39" s="196">
        <v>25.86</v>
      </c>
      <c r="N39" s="196">
        <v>34.700000000000003</v>
      </c>
      <c r="O39" s="196">
        <v>0</v>
      </c>
      <c r="P39" s="196">
        <v>36.24</v>
      </c>
      <c r="Q39" s="196">
        <v>0</v>
      </c>
      <c r="R39" s="196">
        <v>12.46</v>
      </c>
      <c r="S39" s="196">
        <v>7.76</v>
      </c>
      <c r="T39" s="196">
        <v>0</v>
      </c>
      <c r="U39" s="196">
        <v>24.39</v>
      </c>
      <c r="V39" s="196">
        <v>5.33</v>
      </c>
      <c r="W39" s="196">
        <v>10.23</v>
      </c>
      <c r="X39" s="196">
        <v>43.34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74.400000000000006</v>
      </c>
      <c r="AQ39" s="196">
        <v>26.5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369.55</v>
      </c>
      <c r="M40" s="196">
        <v>25.86</v>
      </c>
      <c r="N40" s="196">
        <v>34.700000000000003</v>
      </c>
      <c r="O40" s="196">
        <v>0</v>
      </c>
      <c r="P40" s="196">
        <v>36.24</v>
      </c>
      <c r="Q40" s="196">
        <v>0</v>
      </c>
      <c r="R40" s="196">
        <v>12.46</v>
      </c>
      <c r="S40" s="196">
        <v>7.76</v>
      </c>
      <c r="T40" s="196">
        <v>0</v>
      </c>
      <c r="U40" s="196">
        <v>24.39</v>
      </c>
      <c r="V40" s="196">
        <v>5.33</v>
      </c>
      <c r="W40" s="196">
        <v>10.23</v>
      </c>
      <c r="X40" s="196">
        <v>43.34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74.400000000000006</v>
      </c>
      <c r="AQ40" s="196">
        <v>26.5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1.92</v>
      </c>
      <c r="L41" s="196">
        <v>369.32</v>
      </c>
      <c r="M41" s="196">
        <v>25.86</v>
      </c>
      <c r="N41" s="196">
        <v>34.700000000000003</v>
      </c>
      <c r="O41" s="196">
        <v>0</v>
      </c>
      <c r="P41" s="196">
        <v>36.24</v>
      </c>
      <c r="Q41" s="196">
        <v>0</v>
      </c>
      <c r="R41" s="196">
        <v>12.46</v>
      </c>
      <c r="S41" s="196">
        <v>2.87</v>
      </c>
      <c r="T41" s="196">
        <v>0</v>
      </c>
      <c r="U41" s="196">
        <v>24.39</v>
      </c>
      <c r="V41" s="196">
        <v>5.33</v>
      </c>
      <c r="W41" s="196">
        <v>10.23</v>
      </c>
      <c r="X41" s="196">
        <v>43.34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74.400000000000006</v>
      </c>
      <c r="AQ41" s="196">
        <v>26.79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1.92</v>
      </c>
      <c r="L42" s="196">
        <v>369.32</v>
      </c>
      <c r="M42" s="196">
        <v>25.86</v>
      </c>
      <c r="N42" s="196">
        <v>34.700000000000003</v>
      </c>
      <c r="O42" s="196">
        <v>0</v>
      </c>
      <c r="P42" s="196">
        <v>36.24</v>
      </c>
      <c r="Q42" s="196">
        <v>0</v>
      </c>
      <c r="R42" s="196">
        <v>12.46</v>
      </c>
      <c r="S42" s="196">
        <v>2.87</v>
      </c>
      <c r="T42" s="196">
        <v>0</v>
      </c>
      <c r="U42" s="196">
        <v>24.39</v>
      </c>
      <c r="V42" s="196">
        <v>5.33</v>
      </c>
      <c r="W42" s="196">
        <v>10.23</v>
      </c>
      <c r="X42" s="196">
        <v>43.34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74.400000000000006</v>
      </c>
      <c r="AQ42" s="196">
        <v>26.79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369.32</v>
      </c>
      <c r="M43" s="196">
        <v>25.86</v>
      </c>
      <c r="N43" s="196">
        <v>34.700000000000003</v>
      </c>
      <c r="O43" s="196">
        <v>0</v>
      </c>
      <c r="P43" s="196">
        <v>36.24</v>
      </c>
      <c r="Q43" s="196">
        <v>0</v>
      </c>
      <c r="R43" s="196">
        <v>12.46</v>
      </c>
      <c r="S43" s="196">
        <v>2.87</v>
      </c>
      <c r="T43" s="196">
        <v>0</v>
      </c>
      <c r="U43" s="196">
        <v>24.39</v>
      </c>
      <c r="V43" s="196">
        <v>5.33</v>
      </c>
      <c r="W43" s="196">
        <v>10.23</v>
      </c>
      <c r="X43" s="196">
        <v>43.34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55.85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74.400000000000006</v>
      </c>
      <c r="AQ43" s="196">
        <v>26.79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369.31</v>
      </c>
      <c r="M44" s="196">
        <v>25.86</v>
      </c>
      <c r="N44" s="196">
        <v>34.700000000000003</v>
      </c>
      <c r="O44" s="196">
        <v>0</v>
      </c>
      <c r="P44" s="196">
        <v>36.24</v>
      </c>
      <c r="Q44" s="196">
        <v>0</v>
      </c>
      <c r="R44" s="196">
        <v>12.46</v>
      </c>
      <c r="S44" s="196">
        <v>2.87</v>
      </c>
      <c r="T44" s="196">
        <v>0</v>
      </c>
      <c r="U44" s="196">
        <v>24.39</v>
      </c>
      <c r="V44" s="196">
        <v>5.33</v>
      </c>
      <c r="W44" s="196">
        <v>10.23</v>
      </c>
      <c r="X44" s="196">
        <v>43.34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55.85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74.400000000000006</v>
      </c>
      <c r="AQ44" s="196">
        <v>26.79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369.32</v>
      </c>
      <c r="M45" s="196">
        <v>25.86</v>
      </c>
      <c r="N45" s="196">
        <v>34.700000000000003</v>
      </c>
      <c r="O45" s="196">
        <v>0</v>
      </c>
      <c r="P45" s="196">
        <v>36.24</v>
      </c>
      <c r="Q45" s="196">
        <v>0</v>
      </c>
      <c r="R45" s="196">
        <v>12.46</v>
      </c>
      <c r="S45" s="196">
        <v>2.87</v>
      </c>
      <c r="T45" s="196">
        <v>0</v>
      </c>
      <c r="U45" s="196">
        <v>24.39</v>
      </c>
      <c r="V45" s="196">
        <v>5.33</v>
      </c>
      <c r="W45" s="196">
        <v>10.23</v>
      </c>
      <c r="X45" s="196">
        <v>43.34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55.85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74.400000000000006</v>
      </c>
      <c r="AQ45" s="196">
        <v>26.5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369.32</v>
      </c>
      <c r="M46" s="196">
        <v>25.86</v>
      </c>
      <c r="N46" s="196">
        <v>34.700000000000003</v>
      </c>
      <c r="O46" s="196">
        <v>0</v>
      </c>
      <c r="P46" s="196">
        <v>36.24</v>
      </c>
      <c r="Q46" s="196">
        <v>0</v>
      </c>
      <c r="R46" s="196">
        <v>12.46</v>
      </c>
      <c r="S46" s="196">
        <v>2.87</v>
      </c>
      <c r="T46" s="196">
        <v>0</v>
      </c>
      <c r="U46" s="196">
        <v>24.39</v>
      </c>
      <c r="V46" s="196">
        <v>5.33</v>
      </c>
      <c r="W46" s="196">
        <v>10.23</v>
      </c>
      <c r="X46" s="196">
        <v>43.34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55.85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74.400000000000006</v>
      </c>
      <c r="AQ46" s="196">
        <v>26.5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369.25</v>
      </c>
      <c r="M47" s="196">
        <v>25.86</v>
      </c>
      <c r="N47" s="196">
        <v>34.700000000000003</v>
      </c>
      <c r="O47" s="196">
        <v>0</v>
      </c>
      <c r="P47" s="196">
        <v>36.24</v>
      </c>
      <c r="Q47" s="196">
        <v>0</v>
      </c>
      <c r="R47" s="196">
        <v>12.46</v>
      </c>
      <c r="S47" s="196">
        <v>2.87</v>
      </c>
      <c r="T47" s="196">
        <v>0</v>
      </c>
      <c r="U47" s="196">
        <v>24.39</v>
      </c>
      <c r="V47" s="196">
        <v>5.33</v>
      </c>
      <c r="W47" s="196">
        <v>10.23</v>
      </c>
      <c r="X47" s="196">
        <v>43.34</v>
      </c>
      <c r="Y47" s="196">
        <v>0</v>
      </c>
      <c r="Z47">
        <v>0</v>
      </c>
      <c r="AA47" s="196">
        <v>11.21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55.85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74.400000000000006</v>
      </c>
      <c r="AQ47" s="196">
        <v>26.5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325.58</v>
      </c>
      <c r="M48" s="196">
        <v>25.86</v>
      </c>
      <c r="N48" s="196">
        <v>34.700000000000003</v>
      </c>
      <c r="O48" s="196">
        <v>0</v>
      </c>
      <c r="P48" s="196">
        <v>36.24</v>
      </c>
      <c r="Q48" s="196">
        <v>0</v>
      </c>
      <c r="R48" s="196">
        <v>12.46</v>
      </c>
      <c r="S48" s="196">
        <v>2.87</v>
      </c>
      <c r="T48" s="196">
        <v>0</v>
      </c>
      <c r="U48" s="196">
        <v>24.39</v>
      </c>
      <c r="V48" s="196">
        <v>5.33</v>
      </c>
      <c r="W48" s="196">
        <v>10.23</v>
      </c>
      <c r="X48" s="196">
        <v>43.34</v>
      </c>
      <c r="Y48" s="196">
        <v>0</v>
      </c>
      <c r="Z48">
        <v>0</v>
      </c>
      <c r="AA48" s="196">
        <v>11.21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55.85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74.400000000000006</v>
      </c>
      <c r="AQ48" s="196">
        <v>26.5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325.58</v>
      </c>
      <c r="M49" s="196">
        <v>25.86</v>
      </c>
      <c r="N49" s="196">
        <v>34.700000000000003</v>
      </c>
      <c r="O49" s="196">
        <v>0</v>
      </c>
      <c r="P49" s="196">
        <v>36.24</v>
      </c>
      <c r="Q49" s="196">
        <v>0</v>
      </c>
      <c r="R49" s="196">
        <v>12.46</v>
      </c>
      <c r="S49" s="196">
        <v>2.87</v>
      </c>
      <c r="T49" s="196">
        <v>0</v>
      </c>
      <c r="U49" s="196">
        <v>24.39</v>
      </c>
      <c r="V49" s="196">
        <v>5.33</v>
      </c>
      <c r="W49" s="196">
        <v>10.23</v>
      </c>
      <c r="X49" s="196">
        <v>43.34</v>
      </c>
      <c r="Y49" s="196">
        <v>0</v>
      </c>
      <c r="Z49">
        <v>0</v>
      </c>
      <c r="AA49" s="196">
        <v>11.21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74.400000000000006</v>
      </c>
      <c r="AQ49" s="196">
        <v>26.5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325.58</v>
      </c>
      <c r="M50" s="196">
        <v>25.86</v>
      </c>
      <c r="N50" s="196">
        <v>34.700000000000003</v>
      </c>
      <c r="O50" s="196">
        <v>0</v>
      </c>
      <c r="P50" s="196">
        <v>36.24</v>
      </c>
      <c r="Q50" s="196">
        <v>0</v>
      </c>
      <c r="R50" s="196">
        <v>12.46</v>
      </c>
      <c r="S50" s="196">
        <v>2.87</v>
      </c>
      <c r="T50" s="196">
        <v>0</v>
      </c>
      <c r="U50" s="196">
        <v>24.39</v>
      </c>
      <c r="V50" s="196">
        <v>5.33</v>
      </c>
      <c r="W50" s="196">
        <v>10.23</v>
      </c>
      <c r="X50" s="196">
        <v>43.34</v>
      </c>
      <c r="Y50" s="196">
        <v>0</v>
      </c>
      <c r="Z50">
        <v>0</v>
      </c>
      <c r="AA50" s="196">
        <v>11.21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74.400000000000006</v>
      </c>
      <c r="AQ50" s="196">
        <v>26.5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325.58</v>
      </c>
      <c r="M51" s="196">
        <v>25.86</v>
      </c>
      <c r="N51" s="196">
        <v>34.700000000000003</v>
      </c>
      <c r="O51" s="196">
        <v>0</v>
      </c>
      <c r="P51" s="196">
        <v>36.24</v>
      </c>
      <c r="Q51" s="196">
        <v>0</v>
      </c>
      <c r="R51" s="196">
        <v>12.46</v>
      </c>
      <c r="S51" s="196">
        <v>2.87</v>
      </c>
      <c r="T51" s="196">
        <v>0</v>
      </c>
      <c r="U51" s="196">
        <v>24.39</v>
      </c>
      <c r="V51" s="196">
        <v>5.33</v>
      </c>
      <c r="W51" s="196">
        <v>10.23</v>
      </c>
      <c r="X51" s="196">
        <v>43.34</v>
      </c>
      <c r="Y51" s="196">
        <v>0</v>
      </c>
      <c r="Z51">
        <v>0</v>
      </c>
      <c r="AA51" s="196">
        <v>11.21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74.400000000000006</v>
      </c>
      <c r="AQ51" s="196">
        <v>26.5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277.7</v>
      </c>
      <c r="M52" s="196">
        <v>25.86</v>
      </c>
      <c r="N52" s="196">
        <v>34.700000000000003</v>
      </c>
      <c r="O52" s="196">
        <v>0</v>
      </c>
      <c r="P52" s="196">
        <v>36.24</v>
      </c>
      <c r="Q52" s="196">
        <v>0</v>
      </c>
      <c r="R52" s="196">
        <v>12.46</v>
      </c>
      <c r="S52" s="196">
        <v>2.87</v>
      </c>
      <c r="T52" s="196">
        <v>0</v>
      </c>
      <c r="U52" s="196">
        <v>24.39</v>
      </c>
      <c r="V52" s="196">
        <v>5.33</v>
      </c>
      <c r="W52" s="196">
        <v>10.23</v>
      </c>
      <c r="X52" s="196">
        <v>43.34</v>
      </c>
      <c r="Y52" s="196">
        <v>0</v>
      </c>
      <c r="Z52">
        <v>0</v>
      </c>
      <c r="AA52" s="196">
        <v>11.21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74.400000000000006</v>
      </c>
      <c r="AQ52" s="196">
        <v>26.5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277.7</v>
      </c>
      <c r="M53" s="196">
        <v>25.86</v>
      </c>
      <c r="N53" s="196">
        <v>34.700000000000003</v>
      </c>
      <c r="O53" s="196">
        <v>0</v>
      </c>
      <c r="P53" s="196">
        <v>36.24</v>
      </c>
      <c r="Q53" s="196">
        <v>0</v>
      </c>
      <c r="R53" s="196">
        <v>12.46</v>
      </c>
      <c r="S53" s="196">
        <v>2.87</v>
      </c>
      <c r="T53" s="196">
        <v>0</v>
      </c>
      <c r="U53" s="196">
        <v>24.39</v>
      </c>
      <c r="V53" s="196">
        <v>5.33</v>
      </c>
      <c r="W53" s="196">
        <v>10.23</v>
      </c>
      <c r="X53" s="196">
        <v>43.34</v>
      </c>
      <c r="Y53" s="196">
        <v>0</v>
      </c>
      <c r="Z53">
        <v>0</v>
      </c>
      <c r="AA53" s="196">
        <v>11.21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74.400000000000006</v>
      </c>
      <c r="AQ53" s="196">
        <v>26.5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231.74</v>
      </c>
      <c r="M54" s="196">
        <v>25.86</v>
      </c>
      <c r="N54" s="196">
        <v>34.700000000000003</v>
      </c>
      <c r="O54" s="196">
        <v>0</v>
      </c>
      <c r="P54" s="196">
        <v>36.24</v>
      </c>
      <c r="Q54" s="196">
        <v>0</v>
      </c>
      <c r="R54" s="196">
        <v>12.46</v>
      </c>
      <c r="S54" s="196">
        <v>2.87</v>
      </c>
      <c r="T54" s="196">
        <v>0</v>
      </c>
      <c r="U54" s="196">
        <v>24.39</v>
      </c>
      <c r="V54" s="196">
        <v>5.33</v>
      </c>
      <c r="W54" s="196">
        <v>10.23</v>
      </c>
      <c r="X54" s="196">
        <v>43.34</v>
      </c>
      <c r="Y54" s="196">
        <v>0</v>
      </c>
      <c r="Z54">
        <v>0</v>
      </c>
      <c r="AA54" s="196">
        <v>11.21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74.400000000000006</v>
      </c>
      <c r="AQ54" s="196">
        <v>26.5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203.01</v>
      </c>
      <c r="M55" s="196">
        <v>25.86</v>
      </c>
      <c r="N55" s="196">
        <v>34.700000000000003</v>
      </c>
      <c r="O55" s="196">
        <v>0</v>
      </c>
      <c r="P55" s="196">
        <v>36.24</v>
      </c>
      <c r="Q55" s="196">
        <v>0</v>
      </c>
      <c r="R55" s="196">
        <v>5.75</v>
      </c>
      <c r="S55" s="196">
        <v>2.9</v>
      </c>
      <c r="T55" s="196">
        <v>0</v>
      </c>
      <c r="U55" s="196">
        <v>24.39</v>
      </c>
      <c r="V55" s="196">
        <v>2.2400000000000002</v>
      </c>
      <c r="W55" s="196">
        <v>10.23</v>
      </c>
      <c r="X55" s="196">
        <v>43.34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74.400000000000006</v>
      </c>
      <c r="AQ55" s="196">
        <v>7.66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203.01</v>
      </c>
      <c r="M56" s="196">
        <v>25.86</v>
      </c>
      <c r="N56" s="196">
        <v>34.700000000000003</v>
      </c>
      <c r="O56" s="196">
        <v>0</v>
      </c>
      <c r="P56" s="196">
        <v>36.24</v>
      </c>
      <c r="Q56" s="196">
        <v>0</v>
      </c>
      <c r="R56" s="196">
        <v>5.75</v>
      </c>
      <c r="S56" s="196">
        <v>2.87</v>
      </c>
      <c r="T56" s="196">
        <v>0</v>
      </c>
      <c r="U56" s="196">
        <v>24.39</v>
      </c>
      <c r="V56" s="196">
        <v>0.96</v>
      </c>
      <c r="W56" s="196">
        <v>10.23</v>
      </c>
      <c r="X56" s="196">
        <v>43.34</v>
      </c>
      <c r="Y56" s="196">
        <v>0</v>
      </c>
      <c r="Z56">
        <v>0</v>
      </c>
      <c r="AA56" s="196">
        <v>11.21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74.400000000000006</v>
      </c>
      <c r="AQ56" s="196">
        <v>7.66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203.01</v>
      </c>
      <c r="M57" s="196">
        <v>25.86</v>
      </c>
      <c r="N57" s="196">
        <v>34.700000000000003</v>
      </c>
      <c r="O57" s="196">
        <v>0</v>
      </c>
      <c r="P57" s="196">
        <v>36.24</v>
      </c>
      <c r="Q57" s="196">
        <v>0</v>
      </c>
      <c r="R57" s="196">
        <v>5.75</v>
      </c>
      <c r="S57" s="196">
        <v>2.87</v>
      </c>
      <c r="T57" s="196">
        <v>0</v>
      </c>
      <c r="U57" s="196">
        <v>24.39</v>
      </c>
      <c r="V57" s="196">
        <v>0.96</v>
      </c>
      <c r="W57" s="196">
        <v>10.23</v>
      </c>
      <c r="X57" s="196">
        <v>43.34</v>
      </c>
      <c r="Y57" s="196">
        <v>0</v>
      </c>
      <c r="Z57">
        <v>0</v>
      </c>
      <c r="AA57" s="196">
        <v>11.21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74.400000000000006</v>
      </c>
      <c r="AQ57" s="196">
        <v>7.66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203.01</v>
      </c>
      <c r="M58" s="196">
        <v>25.86</v>
      </c>
      <c r="N58" s="196">
        <v>34.700000000000003</v>
      </c>
      <c r="O58" s="196">
        <v>0</v>
      </c>
      <c r="P58" s="196">
        <v>36.24</v>
      </c>
      <c r="Q58" s="196">
        <v>0</v>
      </c>
      <c r="R58" s="196">
        <v>5.75</v>
      </c>
      <c r="S58" s="196">
        <v>2.87</v>
      </c>
      <c r="T58" s="196">
        <v>0</v>
      </c>
      <c r="U58" s="196">
        <v>24.39</v>
      </c>
      <c r="V58" s="196">
        <v>0.96</v>
      </c>
      <c r="W58" s="196">
        <v>10.23</v>
      </c>
      <c r="X58" s="196">
        <v>43.34</v>
      </c>
      <c r="Y58" s="196">
        <v>0</v>
      </c>
      <c r="Z58">
        <v>0</v>
      </c>
      <c r="AA58" s="196">
        <v>11.21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74.400000000000006</v>
      </c>
      <c r="AQ58" s="196">
        <v>26.5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215.46</v>
      </c>
      <c r="M59" s="196">
        <v>25.86</v>
      </c>
      <c r="N59" s="196">
        <v>34.700000000000003</v>
      </c>
      <c r="O59" s="196">
        <v>0</v>
      </c>
      <c r="P59" s="196">
        <v>36.24</v>
      </c>
      <c r="Q59" s="196">
        <v>0</v>
      </c>
      <c r="R59" s="196">
        <v>5.75</v>
      </c>
      <c r="S59" s="196">
        <v>2.87</v>
      </c>
      <c r="T59" s="196">
        <v>0</v>
      </c>
      <c r="U59" s="196">
        <v>24.39</v>
      </c>
      <c r="V59" s="196">
        <v>5.17</v>
      </c>
      <c r="W59" s="196">
        <v>10.23</v>
      </c>
      <c r="X59" s="196">
        <v>43.34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74.400000000000006</v>
      </c>
      <c r="AQ59" s="196">
        <v>26.5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229.83</v>
      </c>
      <c r="M60" s="196">
        <v>25.86</v>
      </c>
      <c r="N60" s="196">
        <v>34.700000000000003</v>
      </c>
      <c r="O60" s="196">
        <v>0</v>
      </c>
      <c r="P60" s="196">
        <v>36.24</v>
      </c>
      <c r="Q60" s="196">
        <v>0</v>
      </c>
      <c r="R60" s="196">
        <v>12.42</v>
      </c>
      <c r="S60" s="196">
        <v>2.87</v>
      </c>
      <c r="T60" s="196">
        <v>0</v>
      </c>
      <c r="U60" s="196">
        <v>24.39</v>
      </c>
      <c r="V60" s="196">
        <v>5.34</v>
      </c>
      <c r="W60" s="196">
        <v>10.23</v>
      </c>
      <c r="X60" s="196">
        <v>43.34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74.400000000000006</v>
      </c>
      <c r="AQ60" s="196">
        <v>26.5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277.70999999999998</v>
      </c>
      <c r="M61" s="196">
        <v>25.86</v>
      </c>
      <c r="N61" s="196">
        <v>34.700000000000003</v>
      </c>
      <c r="O61" s="196">
        <v>0</v>
      </c>
      <c r="P61" s="196">
        <v>36.24</v>
      </c>
      <c r="Q61" s="196">
        <v>0</v>
      </c>
      <c r="R61" s="196">
        <v>12.46</v>
      </c>
      <c r="S61" s="196">
        <v>2.87</v>
      </c>
      <c r="T61" s="196">
        <v>0</v>
      </c>
      <c r="U61" s="196">
        <v>24.39</v>
      </c>
      <c r="V61" s="196">
        <v>5.33</v>
      </c>
      <c r="W61" s="196">
        <v>10.23</v>
      </c>
      <c r="X61" s="196">
        <v>43.34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74.86</v>
      </c>
      <c r="AQ61" s="196">
        <v>26.5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296.86</v>
      </c>
      <c r="M62" s="196">
        <v>25.86</v>
      </c>
      <c r="N62" s="196">
        <v>34.700000000000003</v>
      </c>
      <c r="O62" s="196">
        <v>0</v>
      </c>
      <c r="P62" s="196">
        <v>36.24</v>
      </c>
      <c r="Q62" s="196">
        <v>0</v>
      </c>
      <c r="R62" s="196">
        <v>12.46</v>
      </c>
      <c r="S62" s="196">
        <v>2.87</v>
      </c>
      <c r="T62" s="196">
        <v>0</v>
      </c>
      <c r="U62" s="196">
        <v>24.39</v>
      </c>
      <c r="V62" s="196">
        <v>5.33</v>
      </c>
      <c r="W62" s="196">
        <v>10.23</v>
      </c>
      <c r="X62" s="196">
        <v>43.34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74.86</v>
      </c>
      <c r="AQ62" s="196">
        <v>26.5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296.86</v>
      </c>
      <c r="M63" s="196">
        <v>25.86</v>
      </c>
      <c r="N63" s="196">
        <v>34.700000000000003</v>
      </c>
      <c r="O63" s="196">
        <v>0</v>
      </c>
      <c r="P63" s="196">
        <v>36.24</v>
      </c>
      <c r="Q63" s="196">
        <v>0</v>
      </c>
      <c r="R63" s="196">
        <v>12.46</v>
      </c>
      <c r="S63" s="196">
        <v>2.87</v>
      </c>
      <c r="T63" s="196">
        <v>0</v>
      </c>
      <c r="U63" s="196">
        <v>24.39</v>
      </c>
      <c r="V63" s="196">
        <v>5.33</v>
      </c>
      <c r="W63" s="196">
        <v>10.23</v>
      </c>
      <c r="X63" s="196">
        <v>43.34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74.400000000000006</v>
      </c>
      <c r="AQ63" s="196">
        <v>26.5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335.16</v>
      </c>
      <c r="M64" s="196">
        <v>25.86</v>
      </c>
      <c r="N64" s="196">
        <v>34.700000000000003</v>
      </c>
      <c r="O64" s="196">
        <v>0</v>
      </c>
      <c r="P64" s="196">
        <v>36.24</v>
      </c>
      <c r="Q64" s="196">
        <v>0</v>
      </c>
      <c r="R64" s="196">
        <v>12.46</v>
      </c>
      <c r="S64" s="196">
        <v>2.87</v>
      </c>
      <c r="T64" s="196">
        <v>0</v>
      </c>
      <c r="U64" s="196">
        <v>24.39</v>
      </c>
      <c r="V64" s="196">
        <v>5.33</v>
      </c>
      <c r="W64" s="196">
        <v>10.23</v>
      </c>
      <c r="X64" s="196">
        <v>43.34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74.400000000000006</v>
      </c>
      <c r="AQ64" s="196">
        <v>26.5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335.16</v>
      </c>
      <c r="M65" s="196">
        <v>25.86</v>
      </c>
      <c r="N65" s="196">
        <v>34.700000000000003</v>
      </c>
      <c r="O65" s="196">
        <v>0</v>
      </c>
      <c r="P65" s="196">
        <v>36.24</v>
      </c>
      <c r="Q65" s="196">
        <v>0</v>
      </c>
      <c r="R65" s="196">
        <v>12.46</v>
      </c>
      <c r="S65" s="196">
        <v>2.87</v>
      </c>
      <c r="T65" s="196">
        <v>0</v>
      </c>
      <c r="U65" s="196">
        <v>24.39</v>
      </c>
      <c r="V65" s="196">
        <v>5.33</v>
      </c>
      <c r="W65" s="196">
        <v>10.23</v>
      </c>
      <c r="X65" s="196">
        <v>43.34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74.400000000000006</v>
      </c>
      <c r="AQ65" s="196">
        <v>26.5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369.32</v>
      </c>
      <c r="M66" s="196">
        <v>25.86</v>
      </c>
      <c r="N66" s="196">
        <v>34.700000000000003</v>
      </c>
      <c r="O66" s="196">
        <v>0</v>
      </c>
      <c r="P66" s="196">
        <v>36.24</v>
      </c>
      <c r="Q66" s="196">
        <v>0</v>
      </c>
      <c r="R66" s="196">
        <v>12.46</v>
      </c>
      <c r="S66" s="196">
        <v>7.76</v>
      </c>
      <c r="T66" s="196">
        <v>0</v>
      </c>
      <c r="U66" s="196">
        <v>24.39</v>
      </c>
      <c r="V66" s="196">
        <v>5.33</v>
      </c>
      <c r="W66" s="196">
        <v>10.23</v>
      </c>
      <c r="X66" s="196">
        <v>43.34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74.400000000000006</v>
      </c>
      <c r="AQ66" s="196">
        <v>26.5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</v>
      </c>
      <c r="L67" s="196">
        <v>385.67</v>
      </c>
      <c r="M67" s="196">
        <v>25.86</v>
      </c>
      <c r="N67" s="196">
        <v>34.700000000000003</v>
      </c>
      <c r="O67" s="196">
        <v>0</v>
      </c>
      <c r="P67" s="196">
        <v>36.24</v>
      </c>
      <c r="Q67" s="196">
        <v>0</v>
      </c>
      <c r="R67" s="196">
        <v>12.46</v>
      </c>
      <c r="S67" s="196">
        <v>7.75</v>
      </c>
      <c r="T67" s="196">
        <v>0</v>
      </c>
      <c r="U67" s="196">
        <v>24.39</v>
      </c>
      <c r="V67" s="196">
        <v>5.57</v>
      </c>
      <c r="W67" s="196">
        <v>10.23</v>
      </c>
      <c r="X67" s="196">
        <v>43.34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74.400000000000006</v>
      </c>
      <c r="AQ67" s="196">
        <v>26.5</v>
      </c>
      <c r="AR67" s="196">
        <v>22.67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</v>
      </c>
      <c r="L68" s="196">
        <v>379.57</v>
      </c>
      <c r="M68" s="196">
        <v>25.86</v>
      </c>
      <c r="N68" s="196">
        <v>34.700000000000003</v>
      </c>
      <c r="O68" s="196">
        <v>0</v>
      </c>
      <c r="P68" s="196">
        <v>36.24</v>
      </c>
      <c r="Q68" s="196">
        <v>0</v>
      </c>
      <c r="R68" s="196">
        <v>12.46</v>
      </c>
      <c r="S68" s="196">
        <v>7.76</v>
      </c>
      <c r="T68" s="196">
        <v>0</v>
      </c>
      <c r="U68" s="196">
        <v>24.39</v>
      </c>
      <c r="V68" s="196">
        <v>5.57</v>
      </c>
      <c r="W68" s="196">
        <v>10.23</v>
      </c>
      <c r="X68" s="196">
        <v>43.34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74.400000000000006</v>
      </c>
      <c r="AQ68" s="196">
        <v>26.5</v>
      </c>
      <c r="AR68" s="196">
        <v>17.829999999999998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9.36</v>
      </c>
      <c r="L69" s="196">
        <v>369.55</v>
      </c>
      <c r="M69" s="196">
        <v>25.86</v>
      </c>
      <c r="N69" s="196">
        <v>34.700000000000003</v>
      </c>
      <c r="O69" s="196">
        <v>0</v>
      </c>
      <c r="P69" s="196">
        <v>36.24</v>
      </c>
      <c r="Q69" s="196">
        <v>0</v>
      </c>
      <c r="R69" s="196">
        <v>12.46</v>
      </c>
      <c r="S69" s="196">
        <v>7.76</v>
      </c>
      <c r="T69" s="196">
        <v>0</v>
      </c>
      <c r="U69" s="196">
        <v>24.39</v>
      </c>
      <c r="V69" s="196">
        <v>5.39</v>
      </c>
      <c r="W69" s="196">
        <v>10.23</v>
      </c>
      <c r="X69" s="196">
        <v>43.34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74.400000000000006</v>
      </c>
      <c r="AQ69" s="196">
        <v>26.5</v>
      </c>
      <c r="AR69" s="196">
        <v>9.7799999999999994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9.23</v>
      </c>
      <c r="L70" s="196">
        <v>369.55</v>
      </c>
      <c r="M70" s="196">
        <v>25.86</v>
      </c>
      <c r="N70" s="196">
        <v>34.700000000000003</v>
      </c>
      <c r="O70" s="196">
        <v>0</v>
      </c>
      <c r="P70" s="196">
        <v>36.24</v>
      </c>
      <c r="Q70" s="196">
        <v>0</v>
      </c>
      <c r="R70" s="196">
        <v>12.46</v>
      </c>
      <c r="S70" s="196">
        <v>7.76</v>
      </c>
      <c r="T70" s="196">
        <v>0</v>
      </c>
      <c r="U70" s="196">
        <v>24.39</v>
      </c>
      <c r="V70" s="196">
        <v>5.33</v>
      </c>
      <c r="W70" s="196">
        <v>10.23</v>
      </c>
      <c r="X70" s="196">
        <v>43.34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67.430000000000007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74.400000000000006</v>
      </c>
      <c r="AQ70" s="196">
        <v>26.5</v>
      </c>
      <c r="AR70" s="196">
        <v>4.32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369.55</v>
      </c>
      <c r="M71" s="196">
        <v>25.86</v>
      </c>
      <c r="N71" s="196">
        <v>34.700000000000003</v>
      </c>
      <c r="O71" s="196">
        <v>0</v>
      </c>
      <c r="P71" s="196">
        <v>36.24</v>
      </c>
      <c r="Q71" s="196">
        <v>0</v>
      </c>
      <c r="R71" s="196">
        <v>12.46</v>
      </c>
      <c r="S71" s="196">
        <v>7.76</v>
      </c>
      <c r="T71" s="196">
        <v>0</v>
      </c>
      <c r="U71" s="196">
        <v>24.39</v>
      </c>
      <c r="V71" s="196">
        <v>5.33</v>
      </c>
      <c r="W71" s="196">
        <v>10.23</v>
      </c>
      <c r="X71" s="196">
        <v>43.34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74.400000000000006</v>
      </c>
      <c r="AQ71" s="196">
        <v>26.5</v>
      </c>
      <c r="AR71" s="196">
        <v>1.3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369.55</v>
      </c>
      <c r="M72" s="196">
        <v>25.86</v>
      </c>
      <c r="N72" s="196">
        <v>34.700000000000003</v>
      </c>
      <c r="O72" s="196">
        <v>0</v>
      </c>
      <c r="P72" s="196">
        <v>36.24</v>
      </c>
      <c r="Q72" s="196">
        <v>0</v>
      </c>
      <c r="R72" s="196">
        <v>12.46</v>
      </c>
      <c r="S72" s="196">
        <v>7.76</v>
      </c>
      <c r="T72" s="196">
        <v>0</v>
      </c>
      <c r="U72" s="196">
        <v>24.39</v>
      </c>
      <c r="V72" s="196">
        <v>5.33</v>
      </c>
      <c r="W72" s="196">
        <v>10.23</v>
      </c>
      <c r="X72" s="196">
        <v>43.34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74.400000000000006</v>
      </c>
      <c r="AQ72" s="196">
        <v>26.5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369.55</v>
      </c>
      <c r="M73" s="196">
        <v>25.86</v>
      </c>
      <c r="N73" s="196">
        <v>34.700000000000003</v>
      </c>
      <c r="O73" s="196">
        <v>0</v>
      </c>
      <c r="P73" s="196">
        <v>36.24</v>
      </c>
      <c r="Q73" s="196">
        <v>0</v>
      </c>
      <c r="R73" s="196">
        <v>12.46</v>
      </c>
      <c r="S73" s="196">
        <v>7.76</v>
      </c>
      <c r="T73" s="196">
        <v>0</v>
      </c>
      <c r="U73" s="196">
        <v>24.39</v>
      </c>
      <c r="V73" s="196">
        <v>5.33</v>
      </c>
      <c r="W73" s="196">
        <v>10.23</v>
      </c>
      <c r="X73" s="196">
        <v>43.34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74.400000000000006</v>
      </c>
      <c r="AQ73" s="196">
        <v>26.5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369.55</v>
      </c>
      <c r="M74" s="196">
        <v>25.86</v>
      </c>
      <c r="N74" s="196">
        <v>34.700000000000003</v>
      </c>
      <c r="O74" s="196">
        <v>0</v>
      </c>
      <c r="P74" s="196">
        <v>36.24</v>
      </c>
      <c r="Q74" s="196">
        <v>0</v>
      </c>
      <c r="R74" s="196">
        <v>12.46</v>
      </c>
      <c r="S74" s="196">
        <v>7.76</v>
      </c>
      <c r="T74" s="196">
        <v>0</v>
      </c>
      <c r="U74" s="196">
        <v>24.39</v>
      </c>
      <c r="V74" s="196">
        <v>5.33</v>
      </c>
      <c r="W74" s="196">
        <v>10.23</v>
      </c>
      <c r="X74" s="196">
        <v>43.34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74.400000000000006</v>
      </c>
      <c r="AQ74" s="196">
        <v>26.5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369.55</v>
      </c>
      <c r="M75" s="196">
        <v>25.86</v>
      </c>
      <c r="N75" s="196">
        <v>34.700000000000003</v>
      </c>
      <c r="O75" s="196">
        <v>0</v>
      </c>
      <c r="P75" s="196">
        <v>36.24</v>
      </c>
      <c r="Q75" s="196">
        <v>0</v>
      </c>
      <c r="R75" s="196">
        <v>12.46</v>
      </c>
      <c r="S75" s="196">
        <v>7.76</v>
      </c>
      <c r="T75" s="196">
        <v>0</v>
      </c>
      <c r="U75" s="196">
        <v>24.39</v>
      </c>
      <c r="V75" s="196">
        <v>5.33</v>
      </c>
      <c r="W75" s="196">
        <v>10.23</v>
      </c>
      <c r="X75" s="196">
        <v>43.34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74.400000000000006</v>
      </c>
      <c r="AQ75" s="196">
        <v>26.5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369.55</v>
      </c>
      <c r="M76" s="196">
        <v>25.86</v>
      </c>
      <c r="N76" s="196">
        <v>34.700000000000003</v>
      </c>
      <c r="O76" s="196">
        <v>0</v>
      </c>
      <c r="P76" s="196">
        <v>36.24</v>
      </c>
      <c r="Q76" s="196">
        <v>0</v>
      </c>
      <c r="R76" s="196">
        <v>12.46</v>
      </c>
      <c r="S76" s="196">
        <v>7.76</v>
      </c>
      <c r="T76" s="196">
        <v>0</v>
      </c>
      <c r="U76" s="196">
        <v>24.39</v>
      </c>
      <c r="V76" s="196">
        <v>5.33</v>
      </c>
      <c r="W76" s="196">
        <v>10.23</v>
      </c>
      <c r="X76" s="196">
        <v>43.34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74.400000000000006</v>
      </c>
      <c r="AQ76" s="196">
        <v>26.5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369.55</v>
      </c>
      <c r="M77" s="196">
        <v>25.86</v>
      </c>
      <c r="N77" s="196">
        <v>34.700000000000003</v>
      </c>
      <c r="O77" s="196">
        <v>0</v>
      </c>
      <c r="P77" s="196">
        <v>36.24</v>
      </c>
      <c r="Q77" s="196">
        <v>0</v>
      </c>
      <c r="R77" s="196">
        <v>12.46</v>
      </c>
      <c r="S77" s="196">
        <v>7.76</v>
      </c>
      <c r="T77" s="196">
        <v>0</v>
      </c>
      <c r="U77" s="196">
        <v>24.39</v>
      </c>
      <c r="V77" s="196">
        <v>5.33</v>
      </c>
      <c r="W77" s="196">
        <v>10.23</v>
      </c>
      <c r="X77" s="196">
        <v>43.34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74.400000000000006</v>
      </c>
      <c r="AQ77" s="196">
        <v>26.5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369.55</v>
      </c>
      <c r="M78" s="196">
        <v>25.86</v>
      </c>
      <c r="N78" s="196">
        <v>34.700000000000003</v>
      </c>
      <c r="O78" s="196">
        <v>0</v>
      </c>
      <c r="P78" s="196">
        <v>36.24</v>
      </c>
      <c r="Q78" s="196">
        <v>0</v>
      </c>
      <c r="R78" s="196">
        <v>12.46</v>
      </c>
      <c r="S78" s="196">
        <v>7.76</v>
      </c>
      <c r="T78" s="196">
        <v>0</v>
      </c>
      <c r="U78" s="196">
        <v>24.39</v>
      </c>
      <c r="V78" s="196">
        <v>5.33</v>
      </c>
      <c r="W78" s="196">
        <v>10.23</v>
      </c>
      <c r="X78" s="196">
        <v>43.34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74.400000000000006</v>
      </c>
      <c r="AQ78" s="196">
        <v>26.5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8.9600000000000009</v>
      </c>
      <c r="L79" s="196">
        <v>369.55</v>
      </c>
      <c r="M79" s="196">
        <v>25.86</v>
      </c>
      <c r="N79" s="196">
        <v>34.700000000000003</v>
      </c>
      <c r="O79" s="196">
        <v>0</v>
      </c>
      <c r="P79" s="196">
        <v>36.24</v>
      </c>
      <c r="Q79" s="196">
        <v>0</v>
      </c>
      <c r="R79" s="196">
        <v>12.46</v>
      </c>
      <c r="S79" s="196">
        <v>7.76</v>
      </c>
      <c r="T79" s="196">
        <v>0</v>
      </c>
      <c r="U79" s="196">
        <v>24.39</v>
      </c>
      <c r="V79" s="196">
        <v>5.33</v>
      </c>
      <c r="W79" s="196">
        <v>10.23</v>
      </c>
      <c r="X79" s="196">
        <v>43.34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74.400000000000006</v>
      </c>
      <c r="AQ79" s="196">
        <v>26.5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8.9600000000000009</v>
      </c>
      <c r="L80" s="196">
        <v>369.55</v>
      </c>
      <c r="M80" s="196">
        <v>25.86</v>
      </c>
      <c r="N80" s="196">
        <v>34.700000000000003</v>
      </c>
      <c r="O80" s="196">
        <v>0</v>
      </c>
      <c r="P80" s="196">
        <v>36.24</v>
      </c>
      <c r="Q80" s="196">
        <v>0</v>
      </c>
      <c r="R80" s="196">
        <v>12.46</v>
      </c>
      <c r="S80" s="196">
        <v>7.76</v>
      </c>
      <c r="T80" s="196">
        <v>0</v>
      </c>
      <c r="U80" s="196">
        <v>24.39</v>
      </c>
      <c r="V80" s="196">
        <v>5.33</v>
      </c>
      <c r="W80" s="196">
        <v>10.23</v>
      </c>
      <c r="X80" s="196">
        <v>43.34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74.400000000000006</v>
      </c>
      <c r="AQ80" s="196">
        <v>26.5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9.2100000000000009</v>
      </c>
      <c r="L81" s="196">
        <v>369.55</v>
      </c>
      <c r="M81" s="196">
        <v>25.86</v>
      </c>
      <c r="N81" s="196">
        <v>34.700000000000003</v>
      </c>
      <c r="O81" s="196">
        <v>0</v>
      </c>
      <c r="P81" s="196">
        <v>36.24</v>
      </c>
      <c r="Q81" s="196">
        <v>0</v>
      </c>
      <c r="R81" s="196">
        <v>13.01</v>
      </c>
      <c r="S81" s="196">
        <v>7.76</v>
      </c>
      <c r="T81" s="196">
        <v>0</v>
      </c>
      <c r="U81" s="196">
        <v>24.39</v>
      </c>
      <c r="V81" s="196">
        <v>5.33</v>
      </c>
      <c r="W81" s="196">
        <v>10.23</v>
      </c>
      <c r="X81" s="196">
        <v>43.81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74.400000000000006</v>
      </c>
      <c r="AQ81" s="196">
        <v>26.5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9.35</v>
      </c>
      <c r="L82" s="196">
        <v>369.55</v>
      </c>
      <c r="M82" s="196">
        <v>25.86</v>
      </c>
      <c r="N82" s="196">
        <v>34.700000000000003</v>
      </c>
      <c r="O82" s="196">
        <v>0</v>
      </c>
      <c r="P82" s="196">
        <v>36.24</v>
      </c>
      <c r="Q82" s="196">
        <v>0</v>
      </c>
      <c r="R82" s="196">
        <v>13.01</v>
      </c>
      <c r="S82" s="196">
        <v>7.76</v>
      </c>
      <c r="T82" s="196">
        <v>0</v>
      </c>
      <c r="U82" s="196">
        <v>24.39</v>
      </c>
      <c r="V82" s="196">
        <v>5.33</v>
      </c>
      <c r="W82" s="196">
        <v>10.23</v>
      </c>
      <c r="X82" s="196">
        <v>43.81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74.400000000000006</v>
      </c>
      <c r="AQ82" s="196">
        <v>26.5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8.9600000000000009</v>
      </c>
      <c r="L83" s="196">
        <v>369.32</v>
      </c>
      <c r="M83" s="196">
        <v>26.86</v>
      </c>
      <c r="N83" s="196">
        <v>34.700000000000003</v>
      </c>
      <c r="O83" s="196">
        <v>0</v>
      </c>
      <c r="P83" s="196">
        <v>36.24</v>
      </c>
      <c r="Q83" s="196">
        <v>0</v>
      </c>
      <c r="R83" s="196">
        <v>12.46</v>
      </c>
      <c r="S83" s="196">
        <v>7.76</v>
      </c>
      <c r="T83" s="196">
        <v>0</v>
      </c>
      <c r="U83" s="196">
        <v>24.39</v>
      </c>
      <c r="V83" s="196">
        <v>5.33</v>
      </c>
      <c r="W83" s="196">
        <v>10.23</v>
      </c>
      <c r="X83" s="196">
        <v>43.34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74.400000000000006</v>
      </c>
      <c r="AQ83" s="196">
        <v>26.5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8.9600000000000009</v>
      </c>
      <c r="L84" s="196">
        <v>316.01</v>
      </c>
      <c r="M84" s="196">
        <v>27.03</v>
      </c>
      <c r="N84" s="196">
        <v>34.700000000000003</v>
      </c>
      <c r="O84" s="196">
        <v>0</v>
      </c>
      <c r="P84" s="196">
        <v>36.24</v>
      </c>
      <c r="Q84" s="196">
        <v>0</v>
      </c>
      <c r="R84" s="196">
        <v>12.46</v>
      </c>
      <c r="S84" s="196">
        <v>7.76</v>
      </c>
      <c r="T84" s="196">
        <v>0</v>
      </c>
      <c r="U84" s="196">
        <v>24.39</v>
      </c>
      <c r="V84" s="196">
        <v>5.33</v>
      </c>
      <c r="W84" s="196">
        <v>10.23</v>
      </c>
      <c r="X84" s="196">
        <v>43.34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74.400000000000006</v>
      </c>
      <c r="AQ84" s="196">
        <v>26.5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258.55</v>
      </c>
      <c r="M85" s="196">
        <v>27.03</v>
      </c>
      <c r="N85" s="196">
        <v>34.700000000000003</v>
      </c>
      <c r="O85" s="196">
        <v>0</v>
      </c>
      <c r="P85" s="196">
        <v>36.24</v>
      </c>
      <c r="Q85" s="196">
        <v>0</v>
      </c>
      <c r="R85" s="196">
        <v>12.46</v>
      </c>
      <c r="S85" s="196">
        <v>2.87</v>
      </c>
      <c r="T85" s="196">
        <v>0</v>
      </c>
      <c r="U85" s="196">
        <v>24.39</v>
      </c>
      <c r="V85" s="196">
        <v>5.33</v>
      </c>
      <c r="W85" s="196">
        <v>10.23</v>
      </c>
      <c r="X85" s="196">
        <v>43.34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74.400000000000006</v>
      </c>
      <c r="AQ85" s="196">
        <v>26.5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203.01</v>
      </c>
      <c r="M86" s="196">
        <v>27.03</v>
      </c>
      <c r="N86" s="196">
        <v>34.700000000000003</v>
      </c>
      <c r="O86" s="196">
        <v>0</v>
      </c>
      <c r="P86" s="196">
        <v>36.24</v>
      </c>
      <c r="Q86" s="196">
        <v>0</v>
      </c>
      <c r="R86" s="196">
        <v>12.46</v>
      </c>
      <c r="S86" s="196">
        <v>2.87</v>
      </c>
      <c r="T86" s="196">
        <v>0</v>
      </c>
      <c r="U86" s="196">
        <v>24.39</v>
      </c>
      <c r="V86" s="196">
        <v>5.33</v>
      </c>
      <c r="W86" s="196">
        <v>10.23</v>
      </c>
      <c r="X86" s="196">
        <v>43.34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74.400000000000006</v>
      </c>
      <c r="AQ86" s="196">
        <v>26.5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203.01</v>
      </c>
      <c r="M87" s="196">
        <v>27.03</v>
      </c>
      <c r="N87" s="196">
        <v>34.700000000000003</v>
      </c>
      <c r="O87" s="196">
        <v>0</v>
      </c>
      <c r="P87" s="196">
        <v>36.24</v>
      </c>
      <c r="Q87" s="196">
        <v>0</v>
      </c>
      <c r="R87" s="196">
        <v>5.75</v>
      </c>
      <c r="S87" s="196">
        <v>2.87</v>
      </c>
      <c r="T87" s="196">
        <v>0</v>
      </c>
      <c r="U87" s="196">
        <v>24.39</v>
      </c>
      <c r="V87" s="196">
        <v>1.92</v>
      </c>
      <c r="W87" s="196">
        <v>4.79</v>
      </c>
      <c r="X87" s="196">
        <v>43.34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74.400000000000006</v>
      </c>
      <c r="AQ87" s="196">
        <v>26.5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203.01</v>
      </c>
      <c r="M88" s="196">
        <v>27.03</v>
      </c>
      <c r="N88" s="196">
        <v>34.700000000000003</v>
      </c>
      <c r="O88" s="196">
        <v>0</v>
      </c>
      <c r="P88" s="196">
        <v>36.24</v>
      </c>
      <c r="Q88" s="196">
        <v>0</v>
      </c>
      <c r="R88" s="196">
        <v>5.75</v>
      </c>
      <c r="S88" s="196">
        <v>2.87</v>
      </c>
      <c r="T88" s="196">
        <v>0</v>
      </c>
      <c r="U88" s="196">
        <v>24.39</v>
      </c>
      <c r="V88" s="196">
        <v>0.96</v>
      </c>
      <c r="W88" s="196">
        <v>4.79</v>
      </c>
      <c r="X88" s="196">
        <v>43.34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74.400000000000006</v>
      </c>
      <c r="AQ88" s="196">
        <v>26.5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203.01</v>
      </c>
      <c r="M89" s="196">
        <v>27.03</v>
      </c>
      <c r="N89" s="196">
        <v>34.700000000000003</v>
      </c>
      <c r="O89" s="196">
        <v>0</v>
      </c>
      <c r="P89" s="196">
        <v>36.24</v>
      </c>
      <c r="Q89" s="196">
        <v>0</v>
      </c>
      <c r="R89" s="196">
        <v>5.75</v>
      </c>
      <c r="S89" s="196">
        <v>2.87</v>
      </c>
      <c r="T89" s="196">
        <v>0</v>
      </c>
      <c r="U89" s="196">
        <v>24.39</v>
      </c>
      <c r="V89" s="196">
        <v>0.96</v>
      </c>
      <c r="W89" s="196">
        <v>4.79</v>
      </c>
      <c r="X89" s="196">
        <v>43.34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74.400000000000006</v>
      </c>
      <c r="AQ89" s="196">
        <v>26.5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203.01</v>
      </c>
      <c r="M90" s="196">
        <v>27.03</v>
      </c>
      <c r="N90" s="196">
        <v>34.700000000000003</v>
      </c>
      <c r="O90" s="196">
        <v>0</v>
      </c>
      <c r="P90" s="196">
        <v>36.24</v>
      </c>
      <c r="Q90" s="196">
        <v>0</v>
      </c>
      <c r="R90" s="196">
        <v>5.75</v>
      </c>
      <c r="S90" s="196">
        <v>2.87</v>
      </c>
      <c r="T90" s="196">
        <v>0</v>
      </c>
      <c r="U90" s="196">
        <v>24.39</v>
      </c>
      <c r="V90" s="196">
        <v>0.96</v>
      </c>
      <c r="W90" s="196">
        <v>4.79</v>
      </c>
      <c r="X90" s="196">
        <v>43.34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74.400000000000006</v>
      </c>
      <c r="AQ90" s="196">
        <v>26.5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203.01</v>
      </c>
      <c r="M91" s="196">
        <v>27.03</v>
      </c>
      <c r="N91" s="196">
        <v>34.700000000000003</v>
      </c>
      <c r="O91" s="196">
        <v>0</v>
      </c>
      <c r="P91" s="196">
        <v>36.24</v>
      </c>
      <c r="Q91" s="196">
        <v>0</v>
      </c>
      <c r="R91" s="196">
        <v>5.75</v>
      </c>
      <c r="S91" s="196">
        <v>2.87</v>
      </c>
      <c r="T91" s="196">
        <v>0</v>
      </c>
      <c r="U91" s="196">
        <v>24.39</v>
      </c>
      <c r="V91" s="196">
        <v>0.96</v>
      </c>
      <c r="W91" s="196">
        <v>4.79</v>
      </c>
      <c r="X91" s="196">
        <v>43.34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74.400000000000006</v>
      </c>
      <c r="AQ91" s="196">
        <v>26.5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203.01</v>
      </c>
      <c r="M92" s="196">
        <v>27.03</v>
      </c>
      <c r="N92" s="196">
        <v>34.700000000000003</v>
      </c>
      <c r="O92" s="196">
        <v>0</v>
      </c>
      <c r="P92" s="196">
        <v>36.24</v>
      </c>
      <c r="Q92" s="196">
        <v>0</v>
      </c>
      <c r="R92" s="196">
        <v>5.75</v>
      </c>
      <c r="S92" s="196">
        <v>2.87</v>
      </c>
      <c r="T92" s="196">
        <v>0</v>
      </c>
      <c r="U92" s="196">
        <v>24.39</v>
      </c>
      <c r="V92" s="196">
        <v>0.96</v>
      </c>
      <c r="W92" s="196">
        <v>4.79</v>
      </c>
      <c r="X92" s="196">
        <v>43.34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74.400000000000006</v>
      </c>
      <c r="AQ92" s="196">
        <v>26.5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203.01</v>
      </c>
      <c r="M93" s="196">
        <v>27.03</v>
      </c>
      <c r="N93" s="196">
        <v>34.700000000000003</v>
      </c>
      <c r="O93" s="196">
        <v>0</v>
      </c>
      <c r="P93" s="196">
        <v>36.24</v>
      </c>
      <c r="Q93" s="196">
        <v>0</v>
      </c>
      <c r="R93" s="196">
        <v>5.75</v>
      </c>
      <c r="S93" s="196">
        <v>2.87</v>
      </c>
      <c r="T93" s="196">
        <v>0</v>
      </c>
      <c r="U93" s="196">
        <v>24.39</v>
      </c>
      <c r="V93" s="196">
        <v>0.96</v>
      </c>
      <c r="W93" s="196">
        <v>4.79</v>
      </c>
      <c r="X93" s="196">
        <v>43.34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74.400000000000006</v>
      </c>
      <c r="AQ93" s="196">
        <v>26.5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203.01</v>
      </c>
      <c r="M94" s="196">
        <v>27.03</v>
      </c>
      <c r="N94" s="196">
        <v>34.700000000000003</v>
      </c>
      <c r="O94" s="196">
        <v>0</v>
      </c>
      <c r="P94" s="196">
        <v>36.24</v>
      </c>
      <c r="Q94" s="196">
        <v>0</v>
      </c>
      <c r="R94" s="196">
        <v>5.75</v>
      </c>
      <c r="S94" s="196">
        <v>2.87</v>
      </c>
      <c r="T94" s="196">
        <v>0</v>
      </c>
      <c r="U94" s="196">
        <v>24.39</v>
      </c>
      <c r="V94" s="196">
        <v>0.96</v>
      </c>
      <c r="W94" s="196">
        <v>4.79</v>
      </c>
      <c r="X94" s="196">
        <v>43.34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74.400000000000006</v>
      </c>
      <c r="AQ94" s="196">
        <v>26.5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203.01</v>
      </c>
      <c r="M95" s="196">
        <v>27.03</v>
      </c>
      <c r="N95" s="196">
        <v>34.700000000000003</v>
      </c>
      <c r="O95" s="196">
        <v>0</v>
      </c>
      <c r="P95" s="196">
        <v>36.24</v>
      </c>
      <c r="Q95" s="196">
        <v>0</v>
      </c>
      <c r="R95" s="196">
        <v>5.75</v>
      </c>
      <c r="S95" s="196">
        <v>2.87</v>
      </c>
      <c r="T95" s="196">
        <v>0</v>
      </c>
      <c r="U95" s="196">
        <v>24.39</v>
      </c>
      <c r="V95" s="196">
        <v>0.96</v>
      </c>
      <c r="W95" s="196">
        <v>4.79</v>
      </c>
      <c r="X95" s="196">
        <v>43.34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47.88</v>
      </c>
      <c r="AQ95" s="196">
        <v>26.5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203.01</v>
      </c>
      <c r="M96" s="196">
        <v>27.03</v>
      </c>
      <c r="N96" s="196">
        <v>34.700000000000003</v>
      </c>
      <c r="O96" s="196">
        <v>0</v>
      </c>
      <c r="P96" s="196">
        <v>36.24</v>
      </c>
      <c r="Q96" s="196">
        <v>0</v>
      </c>
      <c r="R96" s="196">
        <v>5.75</v>
      </c>
      <c r="S96" s="196">
        <v>2.87</v>
      </c>
      <c r="T96" s="196">
        <v>0</v>
      </c>
      <c r="U96" s="196">
        <v>24.39</v>
      </c>
      <c r="V96" s="196">
        <v>0.96</v>
      </c>
      <c r="W96" s="196">
        <v>4.79</v>
      </c>
      <c r="X96" s="196">
        <v>43.34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23.94</v>
      </c>
      <c r="AQ96" s="196">
        <v>26.5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203.01</v>
      </c>
      <c r="M97" s="196">
        <v>27.03</v>
      </c>
      <c r="N97" s="196">
        <v>34.700000000000003</v>
      </c>
      <c r="O97" s="196">
        <v>0</v>
      </c>
      <c r="P97" s="196">
        <v>36.24</v>
      </c>
      <c r="Q97" s="196">
        <v>0</v>
      </c>
      <c r="R97" s="196">
        <v>5.75</v>
      </c>
      <c r="S97" s="196">
        <v>2.87</v>
      </c>
      <c r="T97" s="196">
        <v>0</v>
      </c>
      <c r="U97" s="196">
        <v>24.39</v>
      </c>
      <c r="V97" s="196">
        <v>0.96</v>
      </c>
      <c r="W97" s="196">
        <v>4.79</v>
      </c>
      <c r="X97" s="196">
        <v>14.36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23.94</v>
      </c>
      <c r="AQ97" s="196">
        <v>26.5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203.01</v>
      </c>
      <c r="M98" s="196">
        <v>27.03</v>
      </c>
      <c r="N98" s="196">
        <v>34.700000000000003</v>
      </c>
      <c r="O98" s="196">
        <v>0</v>
      </c>
      <c r="P98" s="196">
        <v>36.24</v>
      </c>
      <c r="Q98" s="196">
        <v>0</v>
      </c>
      <c r="R98" s="196">
        <v>5.75</v>
      </c>
      <c r="S98" s="196">
        <v>2.87</v>
      </c>
      <c r="T98" s="196">
        <v>0</v>
      </c>
      <c r="U98" s="196">
        <v>24.39</v>
      </c>
      <c r="V98" s="196">
        <v>0.96</v>
      </c>
      <c r="W98" s="196">
        <v>4.79</v>
      </c>
      <c r="X98" s="196">
        <v>14.36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23.94</v>
      </c>
      <c r="AQ98" s="196">
        <v>26.5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9.8042499999999935E-2</v>
      </c>
      <c r="L99">
        <f t="shared" si="0"/>
        <v>6.7675599999999907</v>
      </c>
      <c r="M99">
        <f t="shared" si="0"/>
        <v>0.62527749999999993</v>
      </c>
      <c r="N99">
        <f t="shared" si="0"/>
        <v>0.83279999999999876</v>
      </c>
      <c r="O99">
        <f t="shared" si="0"/>
        <v>0</v>
      </c>
      <c r="P99">
        <f t="shared" si="0"/>
        <v>0.86975999999999798</v>
      </c>
      <c r="Q99">
        <f t="shared" si="0"/>
        <v>0</v>
      </c>
      <c r="R99">
        <f t="shared" si="0"/>
        <v>0.23366250000000011</v>
      </c>
      <c r="S99">
        <f t="shared" si="0"/>
        <v>0.108</v>
      </c>
      <c r="T99">
        <f t="shared" si="0"/>
        <v>0</v>
      </c>
      <c r="U99">
        <f t="shared" si="0"/>
        <v>0.5853525000000005</v>
      </c>
      <c r="V99">
        <f t="shared" si="0"/>
        <v>8.683499999999994E-2</v>
      </c>
      <c r="W99">
        <f t="shared" si="0"/>
        <v>0.19876750000000007</v>
      </c>
      <c r="X99">
        <f t="shared" si="0"/>
        <v>0.87392000000000092</v>
      </c>
      <c r="Y99">
        <f t="shared" si="0"/>
        <v>0</v>
      </c>
      <c r="Z99">
        <f t="shared" si="0"/>
        <v>0</v>
      </c>
      <c r="AA99">
        <f t="shared" si="0"/>
        <v>0.26499750000000005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1.4522125000000004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1.4695674999999986</v>
      </c>
      <c r="AQ99">
        <f t="shared" si="0"/>
        <v>0.51886749999999993</v>
      </c>
      <c r="AR99">
        <f t="shared" si="0"/>
        <v>0.2187650000000001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0.47668250000000034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0.11971999999999998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282.61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282.61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306.22000000000003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306.22000000000003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306.22000000000003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0.89249999999999996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6.7710250000000016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8.76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241.49</v>
      </c>
      <c r="L3" s="196">
        <v>4.3600000000000003</v>
      </c>
      <c r="M3" s="196">
        <v>2.59</v>
      </c>
      <c r="N3" s="196">
        <v>2.2000000000000002</v>
      </c>
      <c r="O3" s="196">
        <v>3.11</v>
      </c>
      <c r="P3" s="196">
        <v>1.04</v>
      </c>
      <c r="Q3" s="196">
        <v>0</v>
      </c>
      <c r="R3" s="196">
        <v>0.91</v>
      </c>
      <c r="S3" s="196">
        <v>6.8</v>
      </c>
      <c r="T3" s="196">
        <v>0</v>
      </c>
      <c r="U3" s="196">
        <v>2.68</v>
      </c>
      <c r="V3" s="196">
        <v>0.34</v>
      </c>
      <c r="W3" s="196">
        <v>0.65</v>
      </c>
      <c r="X3" s="196">
        <v>2.74</v>
      </c>
      <c r="Y3" s="196">
        <v>0</v>
      </c>
      <c r="Z3" s="196">
        <v>5.18</v>
      </c>
      <c r="AA3" s="196">
        <v>1.68</v>
      </c>
      <c r="AB3" s="196">
        <v>0</v>
      </c>
      <c r="AC3" s="196">
        <v>2.25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4.38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8.76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241.49</v>
      </c>
      <c r="L4" s="196">
        <v>4.3600000000000003</v>
      </c>
      <c r="M4" s="196">
        <v>2.59</v>
      </c>
      <c r="N4" s="196">
        <v>2.2000000000000002</v>
      </c>
      <c r="O4" s="196">
        <v>3.11</v>
      </c>
      <c r="P4" s="196">
        <v>1.04</v>
      </c>
      <c r="Q4" s="196">
        <v>0</v>
      </c>
      <c r="R4" s="196">
        <v>0.79</v>
      </c>
      <c r="S4" s="196">
        <v>6.8</v>
      </c>
      <c r="T4" s="196">
        <v>0</v>
      </c>
      <c r="U4" s="196">
        <v>2.61</v>
      </c>
      <c r="V4" s="196">
        <v>0.34</v>
      </c>
      <c r="W4" s="196">
        <v>0.65</v>
      </c>
      <c r="X4" s="196">
        <v>2.75</v>
      </c>
      <c r="Y4" s="196">
        <v>0</v>
      </c>
      <c r="Z4" s="196">
        <v>5.18</v>
      </c>
      <c r="AA4" s="196">
        <v>25.26</v>
      </c>
      <c r="AB4" s="196">
        <v>0</v>
      </c>
      <c r="AC4" s="196">
        <v>2.25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4.38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8.76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241.49</v>
      </c>
      <c r="L5" s="196">
        <v>4.3600000000000003</v>
      </c>
      <c r="M5" s="196">
        <v>2.59</v>
      </c>
      <c r="N5" s="196">
        <v>2.2000000000000002</v>
      </c>
      <c r="O5" s="196">
        <v>3.11</v>
      </c>
      <c r="P5" s="196">
        <v>1.04</v>
      </c>
      <c r="Q5" s="196">
        <v>0</v>
      </c>
      <c r="R5" s="196">
        <v>10.96</v>
      </c>
      <c r="S5" s="196">
        <v>6.8</v>
      </c>
      <c r="T5" s="196">
        <v>0</v>
      </c>
      <c r="U5" s="196">
        <v>2.61</v>
      </c>
      <c r="V5" s="196">
        <v>5.0999999999999996</v>
      </c>
      <c r="W5" s="196">
        <v>0.65</v>
      </c>
      <c r="X5" s="196">
        <v>2.75</v>
      </c>
      <c r="Y5" s="196">
        <v>0</v>
      </c>
      <c r="Z5" s="196">
        <v>5.18</v>
      </c>
      <c r="AA5" s="196">
        <v>25.26</v>
      </c>
      <c r="AB5" s="196">
        <v>0</v>
      </c>
      <c r="AC5" s="196">
        <v>2.25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4.38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8.76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241.49</v>
      </c>
      <c r="L6" s="196">
        <v>4.3600000000000003</v>
      </c>
      <c r="M6" s="196">
        <v>2.59</v>
      </c>
      <c r="N6" s="196">
        <v>2.2000000000000002</v>
      </c>
      <c r="O6" s="196">
        <v>3.11</v>
      </c>
      <c r="P6" s="196">
        <v>1.04</v>
      </c>
      <c r="Q6" s="196">
        <v>0</v>
      </c>
      <c r="R6" s="196">
        <v>10.96</v>
      </c>
      <c r="S6" s="196">
        <v>6.8</v>
      </c>
      <c r="T6" s="196">
        <v>0</v>
      </c>
      <c r="U6" s="196">
        <v>2.61</v>
      </c>
      <c r="V6" s="196">
        <v>5.0999999999999996</v>
      </c>
      <c r="W6" s="196">
        <v>0.65</v>
      </c>
      <c r="X6" s="196">
        <v>2.75</v>
      </c>
      <c r="Y6" s="196">
        <v>0</v>
      </c>
      <c r="Z6" s="196">
        <v>64.78</v>
      </c>
      <c r="AA6" s="196">
        <v>25.26</v>
      </c>
      <c r="AB6" s="196">
        <v>0</v>
      </c>
      <c r="AC6" s="196">
        <v>2.25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4.38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8.76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241.49</v>
      </c>
      <c r="L7" s="196">
        <v>4.3600000000000003</v>
      </c>
      <c r="M7" s="196">
        <v>2.59</v>
      </c>
      <c r="N7" s="196">
        <v>2.2000000000000002</v>
      </c>
      <c r="O7" s="196">
        <v>3.11</v>
      </c>
      <c r="P7" s="196">
        <v>1.04</v>
      </c>
      <c r="Q7" s="196">
        <v>0</v>
      </c>
      <c r="R7" s="196">
        <v>10.96</v>
      </c>
      <c r="S7" s="196">
        <v>6.8</v>
      </c>
      <c r="T7" s="196">
        <v>0</v>
      </c>
      <c r="U7" s="196">
        <v>2.61</v>
      </c>
      <c r="V7" s="196">
        <v>5.0999999999999996</v>
      </c>
      <c r="W7" s="196">
        <v>0.65</v>
      </c>
      <c r="X7" s="196">
        <v>2.75</v>
      </c>
      <c r="Y7" s="196">
        <v>0</v>
      </c>
      <c r="Z7" s="196">
        <v>64.78</v>
      </c>
      <c r="AA7" s="196">
        <v>25.26</v>
      </c>
      <c r="AB7" s="196">
        <v>0</v>
      </c>
      <c r="AC7" s="196">
        <v>2.25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4.38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8.76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241.49</v>
      </c>
      <c r="L8" s="196">
        <v>4.3600000000000003</v>
      </c>
      <c r="M8" s="196">
        <v>2.59</v>
      </c>
      <c r="N8" s="196">
        <v>2.2000000000000002</v>
      </c>
      <c r="O8" s="196">
        <v>3.11</v>
      </c>
      <c r="P8" s="196">
        <v>1.04</v>
      </c>
      <c r="Q8" s="196">
        <v>0</v>
      </c>
      <c r="R8" s="196">
        <v>10.96</v>
      </c>
      <c r="S8" s="196">
        <v>6.8</v>
      </c>
      <c r="T8" s="196">
        <v>0</v>
      </c>
      <c r="U8" s="196">
        <v>2.61</v>
      </c>
      <c r="V8" s="196">
        <v>5.0999999999999996</v>
      </c>
      <c r="W8" s="196">
        <v>0.65</v>
      </c>
      <c r="X8" s="196">
        <v>2.75</v>
      </c>
      <c r="Y8" s="196">
        <v>0</v>
      </c>
      <c r="Z8" s="196">
        <v>64.78</v>
      </c>
      <c r="AA8" s="196">
        <v>25.26</v>
      </c>
      <c r="AB8" s="196">
        <v>0</v>
      </c>
      <c r="AC8" s="196">
        <v>2.25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4.38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8.76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241.49</v>
      </c>
      <c r="L9" s="196">
        <v>4.3600000000000003</v>
      </c>
      <c r="M9" s="196">
        <v>2.59</v>
      </c>
      <c r="N9" s="196">
        <v>2.2000000000000002</v>
      </c>
      <c r="O9" s="196">
        <v>3.11</v>
      </c>
      <c r="P9" s="196">
        <v>1.04</v>
      </c>
      <c r="Q9" s="196">
        <v>0</v>
      </c>
      <c r="R9" s="196">
        <v>10.96</v>
      </c>
      <c r="S9" s="196">
        <v>6.8</v>
      </c>
      <c r="T9" s="196">
        <v>0</v>
      </c>
      <c r="U9" s="196">
        <v>2.61</v>
      </c>
      <c r="V9" s="196">
        <v>5.0999999999999996</v>
      </c>
      <c r="W9" s="196">
        <v>0.65</v>
      </c>
      <c r="X9" s="196">
        <v>2.75</v>
      </c>
      <c r="Y9" s="196">
        <v>0</v>
      </c>
      <c r="Z9" s="196">
        <v>64.78</v>
      </c>
      <c r="AA9" s="196">
        <v>25.26</v>
      </c>
      <c r="AB9" s="196">
        <v>0</v>
      </c>
      <c r="AC9" s="196">
        <v>2.25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4.38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8.76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241.49</v>
      </c>
      <c r="L10" s="196">
        <v>4.3600000000000003</v>
      </c>
      <c r="M10" s="196">
        <v>2.59</v>
      </c>
      <c r="N10" s="196">
        <v>2.2000000000000002</v>
      </c>
      <c r="O10" s="196">
        <v>3.11</v>
      </c>
      <c r="P10" s="196">
        <v>1.04</v>
      </c>
      <c r="Q10" s="196">
        <v>0</v>
      </c>
      <c r="R10" s="196">
        <v>10.96</v>
      </c>
      <c r="S10" s="196">
        <v>6.8</v>
      </c>
      <c r="T10" s="196">
        <v>0</v>
      </c>
      <c r="U10" s="196">
        <v>2.61</v>
      </c>
      <c r="V10" s="196">
        <v>5.0999999999999996</v>
      </c>
      <c r="W10" s="196">
        <v>0.65</v>
      </c>
      <c r="X10" s="196">
        <v>2.75</v>
      </c>
      <c r="Y10" s="196">
        <v>0</v>
      </c>
      <c r="Z10" s="196">
        <v>64.78</v>
      </c>
      <c r="AA10" s="196">
        <v>25.26</v>
      </c>
      <c r="AB10" s="196">
        <v>0</v>
      </c>
      <c r="AC10" s="196">
        <v>2.25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4.38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8.76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241.49</v>
      </c>
      <c r="L11" s="196">
        <v>4.3600000000000003</v>
      </c>
      <c r="M11" s="196">
        <v>2.59</v>
      </c>
      <c r="N11" s="196">
        <v>2.2000000000000002</v>
      </c>
      <c r="O11" s="196">
        <v>3.11</v>
      </c>
      <c r="P11" s="196">
        <v>1.04</v>
      </c>
      <c r="Q11" s="196">
        <v>0</v>
      </c>
      <c r="R11" s="196">
        <v>10.96</v>
      </c>
      <c r="S11" s="196">
        <v>6.8</v>
      </c>
      <c r="T11" s="196">
        <v>0</v>
      </c>
      <c r="U11" s="196">
        <v>2.61</v>
      </c>
      <c r="V11" s="196">
        <v>5.0999999999999996</v>
      </c>
      <c r="W11" s="196">
        <v>0.65</v>
      </c>
      <c r="X11" s="196">
        <v>2.75</v>
      </c>
      <c r="Y11" s="196">
        <v>0</v>
      </c>
      <c r="Z11" s="196">
        <v>64.78</v>
      </c>
      <c r="AA11" s="196">
        <v>25.26</v>
      </c>
      <c r="AB11" s="196">
        <v>0</v>
      </c>
      <c r="AC11" s="196">
        <v>2.25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4.38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8.76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241.49</v>
      </c>
      <c r="L12" s="196">
        <v>4.3600000000000003</v>
      </c>
      <c r="M12" s="196">
        <v>2.59</v>
      </c>
      <c r="N12" s="196">
        <v>2.2000000000000002</v>
      </c>
      <c r="O12" s="196">
        <v>3.11</v>
      </c>
      <c r="P12" s="196">
        <v>1.04</v>
      </c>
      <c r="Q12" s="196">
        <v>0</v>
      </c>
      <c r="R12" s="196">
        <v>10.96</v>
      </c>
      <c r="S12" s="196">
        <v>6.8</v>
      </c>
      <c r="T12" s="196">
        <v>0</v>
      </c>
      <c r="U12" s="196">
        <v>2.61</v>
      </c>
      <c r="V12" s="196">
        <v>5.0999999999999996</v>
      </c>
      <c r="W12" s="196">
        <v>0.65</v>
      </c>
      <c r="X12" s="196">
        <v>2.75</v>
      </c>
      <c r="Y12" s="196">
        <v>0</v>
      </c>
      <c r="Z12" s="196">
        <v>64.78</v>
      </c>
      <c r="AA12" s="196">
        <v>25.26</v>
      </c>
      <c r="AB12" s="196">
        <v>0</v>
      </c>
      <c r="AC12" s="196">
        <v>2.25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4.38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8.76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241.49</v>
      </c>
      <c r="L13" s="196">
        <v>4.3600000000000003</v>
      </c>
      <c r="M13" s="196">
        <v>2.59</v>
      </c>
      <c r="N13" s="196">
        <v>2.2000000000000002</v>
      </c>
      <c r="O13" s="196">
        <v>3.11</v>
      </c>
      <c r="P13" s="196">
        <v>1.04</v>
      </c>
      <c r="Q13" s="196">
        <v>0</v>
      </c>
      <c r="R13" s="196">
        <v>12.87</v>
      </c>
      <c r="S13" s="196">
        <v>8.7200000000000006</v>
      </c>
      <c r="T13" s="196">
        <v>0</v>
      </c>
      <c r="U13" s="196">
        <v>2.61</v>
      </c>
      <c r="V13" s="196">
        <v>5.22</v>
      </c>
      <c r="W13" s="196">
        <v>10.49</v>
      </c>
      <c r="X13" s="196">
        <v>47.01</v>
      </c>
      <c r="Y13" s="196">
        <v>0</v>
      </c>
      <c r="Z13" s="196">
        <v>64.78</v>
      </c>
      <c r="AA13" s="196">
        <v>25.26</v>
      </c>
      <c r="AB13" s="196">
        <v>0</v>
      </c>
      <c r="AC13" s="196">
        <v>2.25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4.38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8.76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241.49</v>
      </c>
      <c r="L14" s="196">
        <v>4.3600000000000003</v>
      </c>
      <c r="M14" s="196">
        <v>2.59</v>
      </c>
      <c r="N14" s="196">
        <v>2.2000000000000002</v>
      </c>
      <c r="O14" s="196">
        <v>3.11</v>
      </c>
      <c r="P14" s="196">
        <v>1.04</v>
      </c>
      <c r="Q14" s="196">
        <v>0</v>
      </c>
      <c r="R14" s="196">
        <v>12.87</v>
      </c>
      <c r="S14" s="196">
        <v>8.7200000000000006</v>
      </c>
      <c r="T14" s="196">
        <v>0</v>
      </c>
      <c r="U14" s="196">
        <v>2.61</v>
      </c>
      <c r="V14" s="196">
        <v>5.22</v>
      </c>
      <c r="W14" s="196">
        <v>10.49</v>
      </c>
      <c r="X14" s="196">
        <v>50.43</v>
      </c>
      <c r="Y14" s="196">
        <v>0</v>
      </c>
      <c r="Z14" s="196">
        <v>64.78</v>
      </c>
      <c r="AA14" s="196">
        <v>25.26</v>
      </c>
      <c r="AB14" s="196">
        <v>0</v>
      </c>
      <c r="AC14" s="196">
        <v>2.25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4.38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8.76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241.49</v>
      </c>
      <c r="L15" s="196">
        <v>4.3600000000000003</v>
      </c>
      <c r="M15" s="196">
        <v>2.59</v>
      </c>
      <c r="N15" s="196">
        <v>2.2000000000000002</v>
      </c>
      <c r="O15" s="196">
        <v>3.11</v>
      </c>
      <c r="P15" s="196">
        <v>1.04</v>
      </c>
      <c r="Q15" s="196">
        <v>0</v>
      </c>
      <c r="R15" s="196">
        <v>12.87</v>
      </c>
      <c r="S15" s="196">
        <v>8.7200000000000006</v>
      </c>
      <c r="T15" s="196">
        <v>0</v>
      </c>
      <c r="U15" s="196">
        <v>2.61</v>
      </c>
      <c r="V15" s="196">
        <v>5.22</v>
      </c>
      <c r="W15" s="196">
        <v>10.49</v>
      </c>
      <c r="X15" s="196">
        <v>50.43</v>
      </c>
      <c r="Y15" s="196">
        <v>0</v>
      </c>
      <c r="Z15" s="196">
        <v>64.78</v>
      </c>
      <c r="AA15" s="196">
        <v>25.26</v>
      </c>
      <c r="AB15" s="196">
        <v>0</v>
      </c>
      <c r="AC15" s="196">
        <v>2.25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4.38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8.76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241.49</v>
      </c>
      <c r="L16" s="196">
        <v>4.3600000000000003</v>
      </c>
      <c r="M16" s="196">
        <v>2.59</v>
      </c>
      <c r="N16" s="196">
        <v>2.2000000000000002</v>
      </c>
      <c r="O16" s="196">
        <v>3.11</v>
      </c>
      <c r="P16" s="196">
        <v>1.04</v>
      </c>
      <c r="Q16" s="196">
        <v>0</v>
      </c>
      <c r="R16" s="196">
        <v>12.87</v>
      </c>
      <c r="S16" s="196">
        <v>8.7200000000000006</v>
      </c>
      <c r="T16" s="196">
        <v>0</v>
      </c>
      <c r="U16" s="196">
        <v>2.61</v>
      </c>
      <c r="V16" s="196">
        <v>5.22</v>
      </c>
      <c r="W16" s="196">
        <v>10.49</v>
      </c>
      <c r="X16" s="196">
        <v>50.43</v>
      </c>
      <c r="Y16" s="196">
        <v>0</v>
      </c>
      <c r="Z16" s="196">
        <v>64.78</v>
      </c>
      <c r="AA16" s="196">
        <v>25.26</v>
      </c>
      <c r="AB16" s="196">
        <v>0</v>
      </c>
      <c r="AC16" s="196">
        <v>2.25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4.38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8.76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241.49</v>
      </c>
      <c r="L17" s="196">
        <v>4.3600000000000003</v>
      </c>
      <c r="M17" s="196">
        <v>2.59</v>
      </c>
      <c r="N17" s="196">
        <v>2.2000000000000002</v>
      </c>
      <c r="O17" s="196">
        <v>3.11</v>
      </c>
      <c r="P17" s="196">
        <v>1.04</v>
      </c>
      <c r="Q17" s="196">
        <v>0</v>
      </c>
      <c r="R17" s="196">
        <v>12.87</v>
      </c>
      <c r="S17" s="196">
        <v>8.7200000000000006</v>
      </c>
      <c r="T17" s="196">
        <v>0</v>
      </c>
      <c r="U17" s="196">
        <v>2.61</v>
      </c>
      <c r="V17" s="196">
        <v>5.22</v>
      </c>
      <c r="W17" s="196">
        <v>10.49</v>
      </c>
      <c r="X17" s="196">
        <v>50.43</v>
      </c>
      <c r="Y17" s="196">
        <v>0</v>
      </c>
      <c r="Z17" s="196">
        <v>64.78</v>
      </c>
      <c r="AA17" s="196">
        <v>25.26</v>
      </c>
      <c r="AB17" s="196">
        <v>0</v>
      </c>
      <c r="AC17" s="196">
        <v>2.25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4.38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8.76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241.49</v>
      </c>
      <c r="L18" s="196">
        <v>4.3600000000000003</v>
      </c>
      <c r="M18" s="196">
        <v>2.59</v>
      </c>
      <c r="N18" s="196">
        <v>2.2000000000000002</v>
      </c>
      <c r="O18" s="196">
        <v>3.11</v>
      </c>
      <c r="P18" s="196">
        <v>1.04</v>
      </c>
      <c r="Q18" s="196">
        <v>0</v>
      </c>
      <c r="R18" s="196">
        <v>12.87</v>
      </c>
      <c r="S18" s="196">
        <v>8.7200000000000006</v>
      </c>
      <c r="T18" s="196">
        <v>0</v>
      </c>
      <c r="U18" s="196">
        <v>2.61</v>
      </c>
      <c r="V18" s="196">
        <v>5.22</v>
      </c>
      <c r="W18" s="196">
        <v>10.49</v>
      </c>
      <c r="X18" s="196">
        <v>50.43</v>
      </c>
      <c r="Y18" s="196">
        <v>0</v>
      </c>
      <c r="Z18" s="196">
        <v>64.78</v>
      </c>
      <c r="AA18" s="196">
        <v>25.26</v>
      </c>
      <c r="AB18" s="196">
        <v>0</v>
      </c>
      <c r="AC18" s="196">
        <v>2.25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4.38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8.76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241.49</v>
      </c>
      <c r="L19" s="196">
        <v>4.3600000000000003</v>
      </c>
      <c r="M19" s="196">
        <v>2.59</v>
      </c>
      <c r="N19" s="196">
        <v>2.2000000000000002</v>
      </c>
      <c r="O19" s="196">
        <v>3.11</v>
      </c>
      <c r="P19" s="196">
        <v>1.04</v>
      </c>
      <c r="Q19" s="196">
        <v>0</v>
      </c>
      <c r="R19" s="196">
        <v>12.87</v>
      </c>
      <c r="S19" s="196">
        <v>8.7200000000000006</v>
      </c>
      <c r="T19" s="196">
        <v>0</v>
      </c>
      <c r="U19" s="196">
        <v>2.61</v>
      </c>
      <c r="V19" s="196">
        <v>5.22</v>
      </c>
      <c r="W19" s="196">
        <v>10.49</v>
      </c>
      <c r="X19" s="196">
        <v>50.43</v>
      </c>
      <c r="Y19" s="196">
        <v>0</v>
      </c>
      <c r="Z19" s="196">
        <v>64.78</v>
      </c>
      <c r="AA19" s="196">
        <v>25.26</v>
      </c>
      <c r="AB19" s="196">
        <v>0</v>
      </c>
      <c r="AC19" s="196">
        <v>1.75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4.38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8.76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241.49</v>
      </c>
      <c r="L20" s="196">
        <v>4.3600000000000003</v>
      </c>
      <c r="M20" s="196">
        <v>2.59</v>
      </c>
      <c r="N20" s="196">
        <v>2.2000000000000002</v>
      </c>
      <c r="O20" s="196">
        <v>3.11</v>
      </c>
      <c r="P20" s="196">
        <v>1.04</v>
      </c>
      <c r="Q20" s="196">
        <v>0</v>
      </c>
      <c r="R20" s="196">
        <v>12.87</v>
      </c>
      <c r="S20" s="196">
        <v>8.7200000000000006</v>
      </c>
      <c r="T20" s="196">
        <v>0</v>
      </c>
      <c r="U20" s="196">
        <v>2.61</v>
      </c>
      <c r="V20" s="196">
        <v>5.22</v>
      </c>
      <c r="W20" s="196">
        <v>0.65</v>
      </c>
      <c r="X20" s="196">
        <v>50.43</v>
      </c>
      <c r="Y20" s="196">
        <v>0</v>
      </c>
      <c r="Z20" s="196">
        <v>67.09</v>
      </c>
      <c r="AA20" s="196">
        <v>25.26</v>
      </c>
      <c r="AB20" s="196">
        <v>0</v>
      </c>
      <c r="AC20" s="196">
        <v>1.75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4.38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8.76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241.49</v>
      </c>
      <c r="L21" s="196">
        <v>4.3600000000000003</v>
      </c>
      <c r="M21" s="196">
        <v>2.59</v>
      </c>
      <c r="N21" s="196">
        <v>2.2000000000000002</v>
      </c>
      <c r="O21" s="196">
        <v>3.11</v>
      </c>
      <c r="P21" s="196">
        <v>1.04</v>
      </c>
      <c r="Q21" s="196">
        <v>0</v>
      </c>
      <c r="R21" s="196">
        <v>12.87</v>
      </c>
      <c r="S21" s="196">
        <v>8.7200000000000006</v>
      </c>
      <c r="T21" s="196">
        <v>0</v>
      </c>
      <c r="U21" s="196">
        <v>2.61</v>
      </c>
      <c r="V21" s="196">
        <v>5.22</v>
      </c>
      <c r="W21" s="196">
        <v>0.65</v>
      </c>
      <c r="X21" s="196">
        <v>2.75</v>
      </c>
      <c r="Y21" s="196">
        <v>0</v>
      </c>
      <c r="Z21" s="196">
        <v>45.62</v>
      </c>
      <c r="AA21" s="196">
        <v>25.26</v>
      </c>
      <c r="AB21" s="196">
        <v>0</v>
      </c>
      <c r="AC21" s="196">
        <v>1.75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4.38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8.76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241.49</v>
      </c>
      <c r="L22" s="196">
        <v>4.3600000000000003</v>
      </c>
      <c r="M22" s="196">
        <v>2.59</v>
      </c>
      <c r="N22" s="196">
        <v>2.2000000000000002</v>
      </c>
      <c r="O22" s="196">
        <v>3.11</v>
      </c>
      <c r="P22" s="196">
        <v>1.04</v>
      </c>
      <c r="Q22" s="196">
        <v>0</v>
      </c>
      <c r="R22" s="196">
        <v>12.87</v>
      </c>
      <c r="S22" s="196">
        <v>8.7200000000000006</v>
      </c>
      <c r="T22" s="196">
        <v>0</v>
      </c>
      <c r="U22" s="196">
        <v>2.61</v>
      </c>
      <c r="V22" s="196">
        <v>5.22</v>
      </c>
      <c r="W22" s="196">
        <v>0.65</v>
      </c>
      <c r="X22" s="196">
        <v>2.75</v>
      </c>
      <c r="Y22" s="196">
        <v>0</v>
      </c>
      <c r="Z22" s="196">
        <v>31.26</v>
      </c>
      <c r="AA22" s="196">
        <v>25.26</v>
      </c>
      <c r="AB22" s="196">
        <v>0</v>
      </c>
      <c r="AC22" s="196">
        <v>1.75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4.38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8.76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193.61</v>
      </c>
      <c r="L23" s="196">
        <v>4.3600000000000003</v>
      </c>
      <c r="M23" s="196">
        <v>2.59</v>
      </c>
      <c r="N23" s="196">
        <v>2.2000000000000002</v>
      </c>
      <c r="O23" s="196">
        <v>3.11</v>
      </c>
      <c r="P23" s="196">
        <v>1.04</v>
      </c>
      <c r="Q23" s="196">
        <v>0</v>
      </c>
      <c r="R23" s="196">
        <v>5.81</v>
      </c>
      <c r="S23" s="196">
        <v>8.7200000000000006</v>
      </c>
      <c r="T23" s="196">
        <v>0</v>
      </c>
      <c r="U23" s="196">
        <v>2.61</v>
      </c>
      <c r="V23" s="196">
        <v>1.1100000000000001</v>
      </c>
      <c r="W23" s="196">
        <v>0.65</v>
      </c>
      <c r="X23" s="196">
        <v>2.75</v>
      </c>
      <c r="Y23" s="196">
        <v>0</v>
      </c>
      <c r="Z23" s="196">
        <v>5.18</v>
      </c>
      <c r="AA23" s="196">
        <v>1.68</v>
      </c>
      <c r="AB23" s="196">
        <v>0</v>
      </c>
      <c r="AC23" s="196">
        <v>1.75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4.38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8.76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145.72999999999999</v>
      </c>
      <c r="L24" s="196">
        <v>4.3600000000000003</v>
      </c>
      <c r="M24" s="196">
        <v>2.59</v>
      </c>
      <c r="N24" s="196">
        <v>2.2000000000000002</v>
      </c>
      <c r="O24" s="196">
        <v>3.11</v>
      </c>
      <c r="P24" s="196">
        <v>1.04</v>
      </c>
      <c r="Q24" s="196">
        <v>0</v>
      </c>
      <c r="R24" s="196">
        <v>1.51</v>
      </c>
      <c r="S24" s="196">
        <v>8.7200000000000006</v>
      </c>
      <c r="T24" s="196">
        <v>0</v>
      </c>
      <c r="U24" s="196">
        <v>2.61</v>
      </c>
      <c r="V24" s="196">
        <v>0.34</v>
      </c>
      <c r="W24" s="196">
        <v>0.65</v>
      </c>
      <c r="X24" s="196">
        <v>2.75</v>
      </c>
      <c r="Y24" s="196">
        <v>0</v>
      </c>
      <c r="Z24" s="196">
        <v>5.18</v>
      </c>
      <c r="AA24" s="196">
        <v>1.68</v>
      </c>
      <c r="AB24" s="196">
        <v>0</v>
      </c>
      <c r="AC24" s="196">
        <v>1.75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4.38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8.76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78.7</v>
      </c>
      <c r="L25" s="196">
        <v>4.3600000000000003</v>
      </c>
      <c r="M25" s="196">
        <v>2.59</v>
      </c>
      <c r="N25" s="196">
        <v>2.2000000000000002</v>
      </c>
      <c r="O25" s="196">
        <v>3.11</v>
      </c>
      <c r="P25" s="196">
        <v>1.04</v>
      </c>
      <c r="Q25" s="196">
        <v>0</v>
      </c>
      <c r="R25" s="196">
        <v>0.95</v>
      </c>
      <c r="S25" s="196">
        <v>8.69</v>
      </c>
      <c r="T25" s="196">
        <v>0</v>
      </c>
      <c r="U25" s="196">
        <v>2.61</v>
      </c>
      <c r="V25" s="196">
        <v>0.34</v>
      </c>
      <c r="W25" s="196">
        <v>3.19</v>
      </c>
      <c r="X25" s="196">
        <v>2.75</v>
      </c>
      <c r="Y25" s="196">
        <v>0</v>
      </c>
      <c r="Z25" s="196">
        <v>5.18</v>
      </c>
      <c r="AA25" s="196">
        <v>1.47</v>
      </c>
      <c r="AB25" s="196">
        <v>0</v>
      </c>
      <c r="AC25" s="196">
        <v>1.75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4.38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8.76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21.61</v>
      </c>
      <c r="L26" s="196">
        <v>4.3600000000000003</v>
      </c>
      <c r="M26" s="196">
        <v>2.59</v>
      </c>
      <c r="N26" s="196">
        <v>2.2000000000000002</v>
      </c>
      <c r="O26" s="196">
        <v>3.11</v>
      </c>
      <c r="P26" s="196">
        <v>1.04</v>
      </c>
      <c r="Q26" s="196">
        <v>0</v>
      </c>
      <c r="R26" s="196">
        <v>0.79</v>
      </c>
      <c r="S26" s="196">
        <v>8.7200000000000006</v>
      </c>
      <c r="T26" s="196">
        <v>0</v>
      </c>
      <c r="U26" s="196">
        <v>2.61</v>
      </c>
      <c r="V26" s="196">
        <v>0.34</v>
      </c>
      <c r="W26" s="196">
        <v>1.02</v>
      </c>
      <c r="X26" s="196">
        <v>2.75</v>
      </c>
      <c r="Y26" s="196">
        <v>0</v>
      </c>
      <c r="Z26" s="196">
        <v>5.18</v>
      </c>
      <c r="AA26" s="196">
        <v>0</v>
      </c>
      <c r="AB26" s="196">
        <v>0</v>
      </c>
      <c r="AC26" s="196">
        <v>1.75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4.38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8.3000000000000007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21.61</v>
      </c>
      <c r="L27" s="196">
        <v>0.53</v>
      </c>
      <c r="M27" s="196">
        <v>2.59</v>
      </c>
      <c r="N27" s="196">
        <v>2.2000000000000002</v>
      </c>
      <c r="O27" s="196">
        <v>3.11</v>
      </c>
      <c r="P27" s="196">
        <v>1.04</v>
      </c>
      <c r="Q27" s="196">
        <v>0</v>
      </c>
      <c r="R27" s="196">
        <v>0.82</v>
      </c>
      <c r="S27" s="196">
        <v>0.69</v>
      </c>
      <c r="T27" s="196">
        <v>0</v>
      </c>
      <c r="U27" s="196">
        <v>2.61</v>
      </c>
      <c r="V27" s="196">
        <v>1.53</v>
      </c>
      <c r="W27" s="196">
        <v>0.65</v>
      </c>
      <c r="X27" s="196">
        <v>2.75</v>
      </c>
      <c r="Y27" s="196">
        <v>0</v>
      </c>
      <c r="Z27" s="196">
        <v>5.18</v>
      </c>
      <c r="AA27" s="196">
        <v>1.68</v>
      </c>
      <c r="AB27" s="196">
        <v>0</v>
      </c>
      <c r="AC27" s="196">
        <v>2.25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8.3000000000000007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21.6</v>
      </c>
      <c r="L28" s="196">
        <v>0.53</v>
      </c>
      <c r="M28" s="196">
        <v>2.59</v>
      </c>
      <c r="N28" s="196">
        <v>2.2000000000000002</v>
      </c>
      <c r="O28" s="196">
        <v>3.11</v>
      </c>
      <c r="P28" s="196">
        <v>1.04</v>
      </c>
      <c r="Q28" s="196">
        <v>0</v>
      </c>
      <c r="R28" s="196">
        <v>0.79</v>
      </c>
      <c r="S28" s="196">
        <v>0.49</v>
      </c>
      <c r="T28" s="196">
        <v>0</v>
      </c>
      <c r="U28" s="196">
        <v>2.61</v>
      </c>
      <c r="V28" s="196">
        <v>0.35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1.68</v>
      </c>
      <c r="AB28" s="196">
        <v>0</v>
      </c>
      <c r="AC28" s="196">
        <v>2.25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24.38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8.3000000000000007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5.36</v>
      </c>
      <c r="L29" s="196">
        <v>0.7</v>
      </c>
      <c r="M29" s="196">
        <v>2.59</v>
      </c>
      <c r="N29" s="196">
        <v>2.2000000000000002</v>
      </c>
      <c r="O29" s="196">
        <v>3.11</v>
      </c>
      <c r="P29" s="196">
        <v>1.04</v>
      </c>
      <c r="Q29" s="196">
        <v>0</v>
      </c>
      <c r="R29" s="196">
        <v>-28.2</v>
      </c>
      <c r="S29" s="196">
        <v>0.49</v>
      </c>
      <c r="T29" s="196">
        <v>0</v>
      </c>
      <c r="U29" s="196">
        <v>2.61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1.68</v>
      </c>
      <c r="AB29" s="196">
        <v>0</v>
      </c>
      <c r="AC29" s="196">
        <v>2.25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-49.78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8.3000000000000007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-1.05</v>
      </c>
      <c r="L30" s="196">
        <v>0.53</v>
      </c>
      <c r="M30" s="196">
        <v>2.59</v>
      </c>
      <c r="N30" s="196">
        <v>2.2000000000000002</v>
      </c>
      <c r="O30" s="196">
        <v>3.11</v>
      </c>
      <c r="P30" s="196">
        <v>1.04</v>
      </c>
      <c r="Q30" s="196">
        <v>0</v>
      </c>
      <c r="R30" s="196">
        <v>-28.2</v>
      </c>
      <c r="S30" s="196">
        <v>0.49</v>
      </c>
      <c r="T30" s="196">
        <v>0</v>
      </c>
      <c r="U30" s="196">
        <v>2.61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1.68</v>
      </c>
      <c r="AB30" s="196">
        <v>0</v>
      </c>
      <c r="AC30" s="196">
        <v>2.25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-39.78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8.3000000000000007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-1.05</v>
      </c>
      <c r="L31" s="196">
        <v>0.53</v>
      </c>
      <c r="M31" s="196">
        <v>2.59</v>
      </c>
      <c r="N31" s="196">
        <v>2.2000000000000002</v>
      </c>
      <c r="O31" s="196">
        <v>3.11</v>
      </c>
      <c r="P31" s="196">
        <v>1.04</v>
      </c>
      <c r="Q31" s="196">
        <v>0</v>
      </c>
      <c r="R31" s="196">
        <v>0.72</v>
      </c>
      <c r="S31" s="196">
        <v>0.49</v>
      </c>
      <c r="T31" s="196">
        <v>0</v>
      </c>
      <c r="U31" s="196">
        <v>2.61</v>
      </c>
      <c r="V31" s="196">
        <v>0.34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1.68</v>
      </c>
      <c r="AB31" s="196">
        <v>0</v>
      </c>
      <c r="AC31" s="196">
        <v>2.25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-27.39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8.3000000000000007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-1.05</v>
      </c>
      <c r="L32" s="196">
        <v>0.53</v>
      </c>
      <c r="M32" s="196">
        <v>2.59</v>
      </c>
      <c r="N32" s="196">
        <v>2.2000000000000002</v>
      </c>
      <c r="O32" s="196">
        <v>3.11</v>
      </c>
      <c r="P32" s="196">
        <v>1.04</v>
      </c>
      <c r="Q32" s="196">
        <v>0</v>
      </c>
      <c r="R32" s="196">
        <v>0.72</v>
      </c>
      <c r="S32" s="196">
        <v>0.49</v>
      </c>
      <c r="T32" s="196">
        <v>0</v>
      </c>
      <c r="U32" s="196">
        <v>2.61</v>
      </c>
      <c r="V32" s="196">
        <v>0.34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1.68</v>
      </c>
      <c r="AB32" s="196">
        <v>0</v>
      </c>
      <c r="AC32" s="196">
        <v>2.25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-27.39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8.3000000000000007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-1.05</v>
      </c>
      <c r="L33" s="196">
        <v>0.53</v>
      </c>
      <c r="M33" s="196">
        <v>2.59</v>
      </c>
      <c r="N33" s="196">
        <v>2.2000000000000002</v>
      </c>
      <c r="O33" s="196">
        <v>3.11</v>
      </c>
      <c r="P33" s="196">
        <v>1.04</v>
      </c>
      <c r="Q33" s="196">
        <v>0</v>
      </c>
      <c r="R33" s="196">
        <v>0.72</v>
      </c>
      <c r="S33" s="196">
        <v>0.49</v>
      </c>
      <c r="T33" s="196">
        <v>0</v>
      </c>
      <c r="U33" s="196">
        <v>2.61</v>
      </c>
      <c r="V33" s="196">
        <v>0.34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1.68</v>
      </c>
      <c r="AB33" s="196">
        <v>0</v>
      </c>
      <c r="AC33" s="196">
        <v>2.25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-27.39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8.3000000000000007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-1.05</v>
      </c>
      <c r="L34" s="196">
        <v>0.53</v>
      </c>
      <c r="M34" s="196">
        <v>2.59</v>
      </c>
      <c r="N34" s="196">
        <v>2.2000000000000002</v>
      </c>
      <c r="O34" s="196">
        <v>3.11</v>
      </c>
      <c r="P34" s="196">
        <v>1.04</v>
      </c>
      <c r="Q34" s="196">
        <v>0</v>
      </c>
      <c r="R34" s="196">
        <v>0.79</v>
      </c>
      <c r="S34" s="196">
        <v>0.49</v>
      </c>
      <c r="T34" s="196">
        <v>0</v>
      </c>
      <c r="U34" s="196">
        <v>2.61</v>
      </c>
      <c r="V34" s="196">
        <v>0.34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1.68</v>
      </c>
      <c r="AB34" s="196">
        <v>0</v>
      </c>
      <c r="AC34" s="196">
        <v>2.25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-27.39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8.3000000000000007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20.58</v>
      </c>
      <c r="L35" s="196">
        <v>0.53</v>
      </c>
      <c r="M35" s="196">
        <v>2.59</v>
      </c>
      <c r="N35" s="196">
        <v>2.2000000000000002</v>
      </c>
      <c r="O35" s="196">
        <v>3.11</v>
      </c>
      <c r="P35" s="196">
        <v>1.04</v>
      </c>
      <c r="Q35" s="196">
        <v>0</v>
      </c>
      <c r="R35" s="196">
        <v>0.79</v>
      </c>
      <c r="S35" s="196">
        <v>0.49</v>
      </c>
      <c r="T35" s="196">
        <v>0</v>
      </c>
      <c r="U35" s="196">
        <v>2.61</v>
      </c>
      <c r="V35" s="196">
        <v>0.34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1.68</v>
      </c>
      <c r="AB35" s="196">
        <v>0</v>
      </c>
      <c r="AC35" s="196">
        <v>2.25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-7.78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8.3000000000000007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0.53</v>
      </c>
      <c r="M36" s="196">
        <v>2.59</v>
      </c>
      <c r="N36" s="196">
        <v>2.2000000000000002</v>
      </c>
      <c r="O36" s="196">
        <v>3.11</v>
      </c>
      <c r="P36" s="196">
        <v>1.04</v>
      </c>
      <c r="Q36" s="196">
        <v>0</v>
      </c>
      <c r="R36" s="196">
        <v>0.79</v>
      </c>
      <c r="S36" s="196">
        <v>0.49</v>
      </c>
      <c r="T36" s="196">
        <v>0</v>
      </c>
      <c r="U36" s="196">
        <v>2.61</v>
      </c>
      <c r="V36" s="196">
        <v>0.34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1.68</v>
      </c>
      <c r="AB36" s="196">
        <v>0</v>
      </c>
      <c r="AC36" s="196">
        <v>2.25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-7.78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8.3000000000000007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20.58</v>
      </c>
      <c r="L37" s="196">
        <v>0.53</v>
      </c>
      <c r="M37" s="196">
        <v>2.59</v>
      </c>
      <c r="N37" s="196">
        <v>2.2000000000000002</v>
      </c>
      <c r="O37" s="196">
        <v>3.11</v>
      </c>
      <c r="P37" s="196">
        <v>1.04</v>
      </c>
      <c r="Q37" s="196">
        <v>0</v>
      </c>
      <c r="R37" s="196">
        <v>0.79</v>
      </c>
      <c r="S37" s="196">
        <v>0.49</v>
      </c>
      <c r="T37" s="196">
        <v>0</v>
      </c>
      <c r="U37" s="196">
        <v>2.61</v>
      </c>
      <c r="V37" s="196">
        <v>0.34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1.68</v>
      </c>
      <c r="AB37" s="196">
        <v>0</v>
      </c>
      <c r="AC37" s="196">
        <v>2.25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-7.78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8.3000000000000007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0.53</v>
      </c>
      <c r="M38" s="196">
        <v>2.59</v>
      </c>
      <c r="N38" s="196">
        <v>2.2000000000000002</v>
      </c>
      <c r="O38" s="196">
        <v>3.11</v>
      </c>
      <c r="P38" s="196">
        <v>1.04</v>
      </c>
      <c r="Q38" s="196">
        <v>0</v>
      </c>
      <c r="R38" s="196">
        <v>0.79</v>
      </c>
      <c r="S38" s="196">
        <v>0.49</v>
      </c>
      <c r="T38" s="196">
        <v>0</v>
      </c>
      <c r="U38" s="196">
        <v>2.61</v>
      </c>
      <c r="V38" s="196">
        <v>0.34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1.68</v>
      </c>
      <c r="AB38" s="196">
        <v>0</v>
      </c>
      <c r="AC38" s="196">
        <v>2.25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-7.78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8.3000000000000007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20.58</v>
      </c>
      <c r="L39" s="196">
        <v>0.53</v>
      </c>
      <c r="M39" s="196">
        <v>2.59</v>
      </c>
      <c r="N39" s="196">
        <v>2.2000000000000002</v>
      </c>
      <c r="O39" s="196">
        <v>3.11</v>
      </c>
      <c r="P39" s="196">
        <v>1.04</v>
      </c>
      <c r="Q39" s="196">
        <v>0</v>
      </c>
      <c r="R39" s="196">
        <v>0.79</v>
      </c>
      <c r="S39" s="196">
        <v>0.49</v>
      </c>
      <c r="T39" s="196">
        <v>0</v>
      </c>
      <c r="U39" s="196">
        <v>2.61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1.68</v>
      </c>
      <c r="AB39" s="196">
        <v>0</v>
      </c>
      <c r="AC39" s="196">
        <v>2.25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-37.39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23.9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8.3000000000000007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0.53</v>
      </c>
      <c r="M40" s="196">
        <v>2.59</v>
      </c>
      <c r="N40" s="196">
        <v>2.2000000000000002</v>
      </c>
      <c r="O40" s="196">
        <v>3.11</v>
      </c>
      <c r="P40" s="196">
        <v>1.04</v>
      </c>
      <c r="Q40" s="196">
        <v>0</v>
      </c>
      <c r="R40" s="196">
        <v>0.79</v>
      </c>
      <c r="S40" s="196">
        <v>0.49</v>
      </c>
      <c r="T40" s="196">
        <v>0</v>
      </c>
      <c r="U40" s="196">
        <v>2.61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1.68</v>
      </c>
      <c r="AB40" s="196">
        <v>0</v>
      </c>
      <c r="AC40" s="196">
        <v>2.25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-37.39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23.9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8.3000000000000007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0.53</v>
      </c>
      <c r="M41" s="196">
        <v>2.59</v>
      </c>
      <c r="N41" s="196">
        <v>2.2000000000000002</v>
      </c>
      <c r="O41" s="196">
        <v>3.11</v>
      </c>
      <c r="P41" s="196">
        <v>1.04</v>
      </c>
      <c r="Q41" s="196">
        <v>0</v>
      </c>
      <c r="R41" s="196">
        <v>0.79</v>
      </c>
      <c r="S41" s="196">
        <v>0.49</v>
      </c>
      <c r="T41" s="196">
        <v>0</v>
      </c>
      <c r="U41" s="196">
        <v>2.61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1.27</v>
      </c>
      <c r="AB41" s="196">
        <v>0</v>
      </c>
      <c r="AC41" s="196">
        <v>2.25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23.85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8.3000000000000007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21.61</v>
      </c>
      <c r="L42" s="196">
        <v>0.53</v>
      </c>
      <c r="M42" s="196">
        <v>2.59</v>
      </c>
      <c r="N42" s="196">
        <v>2.2000000000000002</v>
      </c>
      <c r="O42" s="196">
        <v>3.11</v>
      </c>
      <c r="P42" s="196">
        <v>1.04</v>
      </c>
      <c r="Q42" s="196">
        <v>0</v>
      </c>
      <c r="R42" s="196">
        <v>0.79</v>
      </c>
      <c r="S42" s="196">
        <v>0.49</v>
      </c>
      <c r="T42" s="196">
        <v>0</v>
      </c>
      <c r="U42" s="196">
        <v>2.61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1.27</v>
      </c>
      <c r="AB42" s="196">
        <v>0</v>
      </c>
      <c r="AC42" s="196">
        <v>2.25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23.85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8.3000000000000007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21.61</v>
      </c>
      <c r="L43" s="196">
        <v>0.53</v>
      </c>
      <c r="M43" s="196">
        <v>2.59</v>
      </c>
      <c r="N43" s="196">
        <v>2.2000000000000002</v>
      </c>
      <c r="O43" s="196">
        <v>3.11</v>
      </c>
      <c r="P43" s="196">
        <v>1.04</v>
      </c>
      <c r="Q43" s="196">
        <v>0</v>
      </c>
      <c r="R43" s="196">
        <v>0.79</v>
      </c>
      <c r="S43" s="196">
        <v>0.49</v>
      </c>
      <c r="T43" s="196">
        <v>0</v>
      </c>
      <c r="U43" s="196">
        <v>2.61</v>
      </c>
      <c r="V43" s="196">
        <v>0.34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1.27</v>
      </c>
      <c r="AB43" s="196">
        <v>0</v>
      </c>
      <c r="AC43" s="196">
        <v>2.25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19.68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8.3000000000000007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21.61</v>
      </c>
      <c r="L44" s="196">
        <v>0.53</v>
      </c>
      <c r="M44" s="196">
        <v>2.59</v>
      </c>
      <c r="N44" s="196">
        <v>2.2000000000000002</v>
      </c>
      <c r="O44" s="196">
        <v>3.11</v>
      </c>
      <c r="P44" s="196">
        <v>1.04</v>
      </c>
      <c r="Q44" s="196">
        <v>0</v>
      </c>
      <c r="R44" s="196">
        <v>0.79</v>
      </c>
      <c r="S44" s="196">
        <v>0.49</v>
      </c>
      <c r="T44" s="196">
        <v>0</v>
      </c>
      <c r="U44" s="196">
        <v>2.61</v>
      </c>
      <c r="V44" s="196">
        <v>0.34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1.27</v>
      </c>
      <c r="AB44" s="196">
        <v>0</v>
      </c>
      <c r="AC44" s="196">
        <v>2.25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19.68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8.3000000000000007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21.61</v>
      </c>
      <c r="L45" s="196">
        <v>4.3600000000000003</v>
      </c>
      <c r="M45" s="196">
        <v>2.59</v>
      </c>
      <c r="N45" s="196">
        <v>2.2000000000000002</v>
      </c>
      <c r="O45" s="196">
        <v>3.11</v>
      </c>
      <c r="P45" s="196">
        <v>1.04</v>
      </c>
      <c r="Q45" s="196">
        <v>0</v>
      </c>
      <c r="R45" s="196">
        <v>0.79</v>
      </c>
      <c r="S45" s="196">
        <v>7.01</v>
      </c>
      <c r="T45" s="196">
        <v>0</v>
      </c>
      <c r="U45" s="196">
        <v>2.61</v>
      </c>
      <c r="V45" s="196">
        <v>0.34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1.68</v>
      </c>
      <c r="AB45" s="196">
        <v>0</v>
      </c>
      <c r="AC45" s="196">
        <v>2.25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19.68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8.3000000000000007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21.61</v>
      </c>
      <c r="L46" s="196">
        <v>4.3600000000000003</v>
      </c>
      <c r="M46" s="196">
        <v>2.59</v>
      </c>
      <c r="N46" s="196">
        <v>2.2000000000000002</v>
      </c>
      <c r="O46" s="196">
        <v>3.11</v>
      </c>
      <c r="P46" s="196">
        <v>1.04</v>
      </c>
      <c r="Q46" s="196">
        <v>0</v>
      </c>
      <c r="R46" s="196">
        <v>0.79</v>
      </c>
      <c r="S46" s="196">
        <v>7.01</v>
      </c>
      <c r="T46" s="196">
        <v>0</v>
      </c>
      <c r="U46" s="196">
        <v>2.61</v>
      </c>
      <c r="V46" s="196">
        <v>0.34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1.68</v>
      </c>
      <c r="AB46" s="196">
        <v>0</v>
      </c>
      <c r="AC46" s="196">
        <v>2.25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19.68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8.3000000000000007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21.61</v>
      </c>
      <c r="L47" s="196">
        <v>4.37</v>
      </c>
      <c r="M47" s="196">
        <v>2.59</v>
      </c>
      <c r="N47" s="196">
        <v>2.2000000000000002</v>
      </c>
      <c r="O47" s="196">
        <v>3.11</v>
      </c>
      <c r="P47" s="196">
        <v>1.04</v>
      </c>
      <c r="Q47" s="196">
        <v>0</v>
      </c>
      <c r="R47" s="196">
        <v>0.79</v>
      </c>
      <c r="S47" s="196">
        <v>7.01</v>
      </c>
      <c r="T47" s="196">
        <v>0</v>
      </c>
      <c r="U47" s="196">
        <v>2.61</v>
      </c>
      <c r="V47" s="196">
        <v>0.34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1.68</v>
      </c>
      <c r="AB47" s="196">
        <v>0</v>
      </c>
      <c r="AC47" s="196">
        <v>1.75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19.68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8.3000000000000007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21.61</v>
      </c>
      <c r="L48" s="196">
        <v>4.3600000000000003</v>
      </c>
      <c r="M48" s="196">
        <v>2.59</v>
      </c>
      <c r="N48" s="196">
        <v>2.2000000000000002</v>
      </c>
      <c r="O48" s="196">
        <v>3.11</v>
      </c>
      <c r="P48" s="196">
        <v>1.04</v>
      </c>
      <c r="Q48" s="196">
        <v>0</v>
      </c>
      <c r="R48" s="196">
        <v>0.79</v>
      </c>
      <c r="S48" s="196">
        <v>7.01</v>
      </c>
      <c r="T48" s="196">
        <v>0</v>
      </c>
      <c r="U48" s="196">
        <v>2.61</v>
      </c>
      <c r="V48" s="196">
        <v>0.34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1.68</v>
      </c>
      <c r="AB48" s="196">
        <v>0</v>
      </c>
      <c r="AC48" s="196">
        <v>1.75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19.68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8.3000000000000007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21.61</v>
      </c>
      <c r="L49" s="196">
        <v>4.3600000000000003</v>
      </c>
      <c r="M49" s="196">
        <v>2.59</v>
      </c>
      <c r="N49" s="196">
        <v>2.2000000000000002</v>
      </c>
      <c r="O49" s="196">
        <v>3.11</v>
      </c>
      <c r="P49" s="196">
        <v>1.04</v>
      </c>
      <c r="Q49" s="196">
        <v>0</v>
      </c>
      <c r="R49" s="196">
        <v>0.79</v>
      </c>
      <c r="S49" s="196">
        <v>7</v>
      </c>
      <c r="T49" s="196">
        <v>0</v>
      </c>
      <c r="U49" s="196">
        <v>2.61</v>
      </c>
      <c r="V49" s="196">
        <v>0.34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1.68</v>
      </c>
      <c r="AB49" s="196">
        <v>0</v>
      </c>
      <c r="AC49" s="196">
        <v>1.75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17.36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8.3000000000000007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21.61</v>
      </c>
      <c r="L50" s="196">
        <v>4.3600000000000003</v>
      </c>
      <c r="M50" s="196">
        <v>2.59</v>
      </c>
      <c r="N50" s="196">
        <v>2.2000000000000002</v>
      </c>
      <c r="O50" s="196">
        <v>3.11</v>
      </c>
      <c r="P50" s="196">
        <v>1.04</v>
      </c>
      <c r="Q50" s="196">
        <v>0</v>
      </c>
      <c r="R50" s="196">
        <v>0.79</v>
      </c>
      <c r="S50" s="196">
        <v>7</v>
      </c>
      <c r="T50" s="196">
        <v>0</v>
      </c>
      <c r="U50" s="196">
        <v>2.61</v>
      </c>
      <c r="V50" s="196">
        <v>0.34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1.68</v>
      </c>
      <c r="AB50" s="196">
        <v>0</v>
      </c>
      <c r="AC50" s="196">
        <v>1.75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17.36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8.3000000000000007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78.7</v>
      </c>
      <c r="L51" s="196">
        <v>4.3600000000000003</v>
      </c>
      <c r="M51" s="196">
        <v>2.59</v>
      </c>
      <c r="N51" s="196">
        <v>2.2000000000000002</v>
      </c>
      <c r="O51" s="196">
        <v>3.11</v>
      </c>
      <c r="P51" s="196">
        <v>1.04</v>
      </c>
      <c r="Q51" s="196">
        <v>0</v>
      </c>
      <c r="R51" s="196">
        <v>0.79</v>
      </c>
      <c r="S51" s="196">
        <v>7</v>
      </c>
      <c r="T51" s="196">
        <v>0</v>
      </c>
      <c r="U51" s="196">
        <v>2.61</v>
      </c>
      <c r="V51" s="196">
        <v>0.34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1.68</v>
      </c>
      <c r="AB51" s="196">
        <v>0</v>
      </c>
      <c r="AC51" s="196">
        <v>1.75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8.3000000000000007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126.58</v>
      </c>
      <c r="L52" s="196">
        <v>4.3600000000000003</v>
      </c>
      <c r="M52" s="196">
        <v>2.59</v>
      </c>
      <c r="N52" s="196">
        <v>2.2000000000000002</v>
      </c>
      <c r="O52" s="196">
        <v>3.11</v>
      </c>
      <c r="P52" s="196">
        <v>1.04</v>
      </c>
      <c r="Q52" s="196">
        <v>0</v>
      </c>
      <c r="R52" s="196">
        <v>0.79</v>
      </c>
      <c r="S52" s="196">
        <v>7</v>
      </c>
      <c r="T52" s="196">
        <v>0</v>
      </c>
      <c r="U52" s="196">
        <v>2.61</v>
      </c>
      <c r="V52" s="196">
        <v>0.34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1.68</v>
      </c>
      <c r="AB52" s="196">
        <v>0</v>
      </c>
      <c r="AC52" s="196">
        <v>1.75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8.3000000000000007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126.58</v>
      </c>
      <c r="L53" s="196">
        <v>4.3600000000000003</v>
      </c>
      <c r="M53" s="196">
        <v>2.59</v>
      </c>
      <c r="N53" s="196">
        <v>2.2000000000000002</v>
      </c>
      <c r="O53" s="196">
        <v>3.11</v>
      </c>
      <c r="P53" s="196">
        <v>1.04</v>
      </c>
      <c r="Q53" s="196">
        <v>0</v>
      </c>
      <c r="R53" s="196">
        <v>0.79</v>
      </c>
      <c r="S53" s="196">
        <v>7</v>
      </c>
      <c r="T53" s="196">
        <v>0</v>
      </c>
      <c r="U53" s="196">
        <v>2.61</v>
      </c>
      <c r="V53" s="196">
        <v>0.34</v>
      </c>
      <c r="W53" s="196">
        <v>0.65</v>
      </c>
      <c r="X53" s="196">
        <v>2.75</v>
      </c>
      <c r="Y53" s="196">
        <v>0</v>
      </c>
      <c r="Z53" s="196">
        <v>5.18</v>
      </c>
      <c r="AA53" s="196">
        <v>1.68</v>
      </c>
      <c r="AB53" s="196">
        <v>0</v>
      </c>
      <c r="AC53" s="196">
        <v>1.75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8.3000000000000007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126.58</v>
      </c>
      <c r="L54" s="196">
        <v>4.3600000000000003</v>
      </c>
      <c r="M54" s="196">
        <v>2.59</v>
      </c>
      <c r="N54" s="196">
        <v>2.2000000000000002</v>
      </c>
      <c r="O54" s="196">
        <v>3.11</v>
      </c>
      <c r="P54" s="196">
        <v>1.04</v>
      </c>
      <c r="Q54" s="196">
        <v>0</v>
      </c>
      <c r="R54" s="196">
        <v>0.79</v>
      </c>
      <c r="S54" s="196">
        <v>7</v>
      </c>
      <c r="T54" s="196">
        <v>0</v>
      </c>
      <c r="U54" s="196">
        <v>2.61</v>
      </c>
      <c r="V54" s="196">
        <v>0.34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1.68</v>
      </c>
      <c r="AB54" s="196">
        <v>0</v>
      </c>
      <c r="AC54" s="196">
        <v>1.75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8.3000000000000007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174.46</v>
      </c>
      <c r="L55" s="196">
        <v>4.3600000000000003</v>
      </c>
      <c r="M55" s="196">
        <v>2.59</v>
      </c>
      <c r="N55" s="196">
        <v>2.2000000000000002</v>
      </c>
      <c r="O55" s="196">
        <v>3.11</v>
      </c>
      <c r="P55" s="196">
        <v>1.04</v>
      </c>
      <c r="Q55" s="196">
        <v>0</v>
      </c>
      <c r="R55" s="196">
        <v>0.79</v>
      </c>
      <c r="S55" s="196">
        <v>6.96</v>
      </c>
      <c r="T55" s="196">
        <v>0</v>
      </c>
      <c r="U55" s="196">
        <v>2.61</v>
      </c>
      <c r="V55" s="196">
        <v>0</v>
      </c>
      <c r="W55" s="196">
        <v>0.65</v>
      </c>
      <c r="X55" s="196">
        <v>2.75</v>
      </c>
      <c r="Y55" s="196">
        <v>0</v>
      </c>
      <c r="Z55" s="196">
        <v>5.18</v>
      </c>
      <c r="AA55" s="196">
        <v>1.68</v>
      </c>
      <c r="AB55" s="196">
        <v>0</v>
      </c>
      <c r="AC55" s="196">
        <v>2.25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8.3000000000000007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222.34</v>
      </c>
      <c r="L56" s="196">
        <v>4.3600000000000003</v>
      </c>
      <c r="M56" s="196">
        <v>2.59</v>
      </c>
      <c r="N56" s="196">
        <v>2.2000000000000002</v>
      </c>
      <c r="O56" s="196">
        <v>3.11</v>
      </c>
      <c r="P56" s="196">
        <v>1.04</v>
      </c>
      <c r="Q56" s="196">
        <v>0</v>
      </c>
      <c r="R56" s="196">
        <v>0.79</v>
      </c>
      <c r="S56" s="196">
        <v>7</v>
      </c>
      <c r="T56" s="196">
        <v>0</v>
      </c>
      <c r="U56" s="196">
        <v>2.61</v>
      </c>
      <c r="V56" s="196">
        <v>0.34</v>
      </c>
      <c r="W56" s="196">
        <v>0.65</v>
      </c>
      <c r="X56" s="196">
        <v>2.75</v>
      </c>
      <c r="Y56" s="196">
        <v>0</v>
      </c>
      <c r="Z56" s="196">
        <v>5.18</v>
      </c>
      <c r="AA56" s="196">
        <v>1.68</v>
      </c>
      <c r="AB56" s="196">
        <v>0</v>
      </c>
      <c r="AC56" s="196">
        <v>1.75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8.3000000000000007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222.34</v>
      </c>
      <c r="L57" s="196">
        <v>4.3600000000000003</v>
      </c>
      <c r="M57" s="196">
        <v>2.59</v>
      </c>
      <c r="N57" s="196">
        <v>2.2000000000000002</v>
      </c>
      <c r="O57" s="196">
        <v>3.11</v>
      </c>
      <c r="P57" s="196">
        <v>1.04</v>
      </c>
      <c r="Q57" s="196">
        <v>0</v>
      </c>
      <c r="R57" s="196">
        <v>0.79</v>
      </c>
      <c r="S57" s="196">
        <v>7</v>
      </c>
      <c r="T57" s="196">
        <v>0</v>
      </c>
      <c r="U57" s="196">
        <v>2.61</v>
      </c>
      <c r="V57" s="196">
        <v>0.34</v>
      </c>
      <c r="W57" s="196">
        <v>0.65</v>
      </c>
      <c r="X57" s="196">
        <v>2.75</v>
      </c>
      <c r="Y57" s="196">
        <v>0</v>
      </c>
      <c r="Z57" s="196">
        <v>5.18</v>
      </c>
      <c r="AA57" s="196">
        <v>1.68</v>
      </c>
      <c r="AB57" s="196">
        <v>0</v>
      </c>
      <c r="AC57" s="196">
        <v>1.75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8.3000000000000007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222.34</v>
      </c>
      <c r="L58" s="196">
        <v>4.3600000000000003</v>
      </c>
      <c r="M58" s="196">
        <v>2.59</v>
      </c>
      <c r="N58" s="196">
        <v>2.2000000000000002</v>
      </c>
      <c r="O58" s="196">
        <v>3.11</v>
      </c>
      <c r="P58" s="196">
        <v>1.04</v>
      </c>
      <c r="Q58" s="196">
        <v>0</v>
      </c>
      <c r="R58" s="196">
        <v>0.79</v>
      </c>
      <c r="S58" s="196">
        <v>7</v>
      </c>
      <c r="T58" s="196">
        <v>0</v>
      </c>
      <c r="U58" s="196">
        <v>2.61</v>
      </c>
      <c r="V58" s="196">
        <v>0.34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1.68</v>
      </c>
      <c r="AB58" s="196">
        <v>0</v>
      </c>
      <c r="AC58" s="196">
        <v>1.75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8.3000000000000007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174.46</v>
      </c>
      <c r="L59" s="196">
        <v>4.3600000000000003</v>
      </c>
      <c r="M59" s="196">
        <v>2.59</v>
      </c>
      <c r="N59" s="196">
        <v>2.2000000000000002</v>
      </c>
      <c r="O59" s="196">
        <v>3.11</v>
      </c>
      <c r="P59" s="196">
        <v>1.04</v>
      </c>
      <c r="Q59" s="196">
        <v>0</v>
      </c>
      <c r="R59" s="196">
        <v>0.79</v>
      </c>
      <c r="S59" s="196">
        <v>7</v>
      </c>
      <c r="T59" s="196">
        <v>0</v>
      </c>
      <c r="U59" s="196">
        <v>2.61</v>
      </c>
      <c r="V59" s="196">
        <v>0.57999999999999996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1.68</v>
      </c>
      <c r="AB59" s="196">
        <v>0</v>
      </c>
      <c r="AC59" s="196">
        <v>2.25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8.3000000000000007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155.31</v>
      </c>
      <c r="L60" s="196">
        <v>4.3600000000000003</v>
      </c>
      <c r="M60" s="196">
        <v>2.59</v>
      </c>
      <c r="N60" s="196">
        <v>2.2000000000000002</v>
      </c>
      <c r="O60" s="196">
        <v>3.11</v>
      </c>
      <c r="P60" s="196">
        <v>1.04</v>
      </c>
      <c r="Q60" s="196">
        <v>0</v>
      </c>
      <c r="R60" s="196">
        <v>0.85</v>
      </c>
      <c r="S60" s="196">
        <v>7</v>
      </c>
      <c r="T60" s="196">
        <v>0</v>
      </c>
      <c r="U60" s="196">
        <v>2.61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1.68</v>
      </c>
      <c r="AB60" s="196">
        <v>0</v>
      </c>
      <c r="AC60" s="196">
        <v>2.25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8.3000000000000007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136.16</v>
      </c>
      <c r="L61" s="196">
        <v>4.3600000000000003</v>
      </c>
      <c r="M61" s="196">
        <v>2.59</v>
      </c>
      <c r="N61" s="196">
        <v>2.2000000000000002</v>
      </c>
      <c r="O61" s="196">
        <v>3.11</v>
      </c>
      <c r="P61" s="196">
        <v>1.04</v>
      </c>
      <c r="Q61" s="196">
        <v>0</v>
      </c>
      <c r="R61" s="196">
        <v>0.79</v>
      </c>
      <c r="S61" s="196">
        <v>7</v>
      </c>
      <c r="T61" s="196">
        <v>0</v>
      </c>
      <c r="U61" s="196">
        <v>2.61</v>
      </c>
      <c r="V61" s="196">
        <v>0.34</v>
      </c>
      <c r="W61" s="196">
        <v>0.65</v>
      </c>
      <c r="X61" s="196">
        <v>2.75</v>
      </c>
      <c r="Y61" s="196">
        <v>0</v>
      </c>
      <c r="Z61" s="196">
        <v>4.46</v>
      </c>
      <c r="AA61" s="196">
        <v>1.68</v>
      </c>
      <c r="AB61" s="196">
        <v>0</v>
      </c>
      <c r="AC61" s="196">
        <v>2.25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8.3000000000000007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117.01</v>
      </c>
      <c r="L62" s="196">
        <v>4.3600000000000003</v>
      </c>
      <c r="M62" s="196">
        <v>2.59</v>
      </c>
      <c r="N62" s="196">
        <v>2.2000000000000002</v>
      </c>
      <c r="O62" s="196">
        <v>3.11</v>
      </c>
      <c r="P62" s="196">
        <v>1.04</v>
      </c>
      <c r="Q62" s="196">
        <v>0</v>
      </c>
      <c r="R62" s="196">
        <v>0.79</v>
      </c>
      <c r="S62" s="196">
        <v>7</v>
      </c>
      <c r="T62" s="196">
        <v>0</v>
      </c>
      <c r="U62" s="196">
        <v>2.61</v>
      </c>
      <c r="V62" s="196">
        <v>0.34</v>
      </c>
      <c r="W62" s="196">
        <v>0.65</v>
      </c>
      <c r="X62" s="196">
        <v>2.75</v>
      </c>
      <c r="Y62" s="196">
        <v>0</v>
      </c>
      <c r="Z62" s="196">
        <v>4.46</v>
      </c>
      <c r="AA62" s="196">
        <v>1.68</v>
      </c>
      <c r="AB62" s="196">
        <v>0</v>
      </c>
      <c r="AC62" s="196">
        <v>2.25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8.3000000000000007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93.07</v>
      </c>
      <c r="L63" s="196">
        <v>4.3600000000000003</v>
      </c>
      <c r="M63" s="196">
        <v>2.59</v>
      </c>
      <c r="N63" s="196">
        <v>2.2000000000000002</v>
      </c>
      <c r="O63" s="196">
        <v>3.11</v>
      </c>
      <c r="P63" s="196">
        <v>1.04</v>
      </c>
      <c r="Q63" s="196">
        <v>0</v>
      </c>
      <c r="R63" s="196">
        <v>0.79</v>
      </c>
      <c r="S63" s="196">
        <v>7</v>
      </c>
      <c r="T63" s="196">
        <v>0</v>
      </c>
      <c r="U63" s="196">
        <v>2.61</v>
      </c>
      <c r="V63" s="196">
        <v>0.34</v>
      </c>
      <c r="W63" s="196">
        <v>0.65</v>
      </c>
      <c r="X63" s="196">
        <v>2.75</v>
      </c>
      <c r="Y63" s="196">
        <v>0</v>
      </c>
      <c r="Z63" s="196">
        <v>5.18</v>
      </c>
      <c r="AA63" s="196">
        <v>1.68</v>
      </c>
      <c r="AB63" s="196">
        <v>0</v>
      </c>
      <c r="AC63" s="196">
        <v>2.25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8.3000000000000007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69.13</v>
      </c>
      <c r="L64" s="196">
        <v>4.3600000000000003</v>
      </c>
      <c r="M64" s="196">
        <v>2.59</v>
      </c>
      <c r="N64" s="196">
        <v>2.2000000000000002</v>
      </c>
      <c r="O64" s="196">
        <v>3.11</v>
      </c>
      <c r="P64" s="196">
        <v>1.04</v>
      </c>
      <c r="Q64" s="196">
        <v>0</v>
      </c>
      <c r="R64" s="196">
        <v>0.79</v>
      </c>
      <c r="S64" s="196">
        <v>7</v>
      </c>
      <c r="T64" s="196">
        <v>0</v>
      </c>
      <c r="U64" s="196">
        <v>2.61</v>
      </c>
      <c r="V64" s="196">
        <v>0.34</v>
      </c>
      <c r="W64" s="196">
        <v>0.65</v>
      </c>
      <c r="X64" s="196">
        <v>2.75</v>
      </c>
      <c r="Y64" s="196">
        <v>0</v>
      </c>
      <c r="Z64" s="196">
        <v>5.18</v>
      </c>
      <c r="AA64" s="196">
        <v>1.68</v>
      </c>
      <c r="AB64" s="196">
        <v>0</v>
      </c>
      <c r="AC64" s="196">
        <v>2.25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8.3000000000000007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49.98</v>
      </c>
      <c r="L65" s="196">
        <v>4.3600000000000003</v>
      </c>
      <c r="M65" s="196">
        <v>2.59</v>
      </c>
      <c r="N65" s="196">
        <v>2.2000000000000002</v>
      </c>
      <c r="O65" s="196">
        <v>3.11</v>
      </c>
      <c r="P65" s="196">
        <v>1.04</v>
      </c>
      <c r="Q65" s="196">
        <v>0</v>
      </c>
      <c r="R65" s="196">
        <v>0.79</v>
      </c>
      <c r="S65" s="196">
        <v>7</v>
      </c>
      <c r="T65" s="196">
        <v>0</v>
      </c>
      <c r="U65" s="196">
        <v>2.61</v>
      </c>
      <c r="V65" s="196">
        <v>0.34</v>
      </c>
      <c r="W65" s="196">
        <v>0.65</v>
      </c>
      <c r="X65" s="196">
        <v>2.75</v>
      </c>
      <c r="Y65" s="196">
        <v>0</v>
      </c>
      <c r="Z65" s="196">
        <v>5.18</v>
      </c>
      <c r="AA65" s="196">
        <v>1.68</v>
      </c>
      <c r="AB65" s="196">
        <v>0</v>
      </c>
      <c r="AC65" s="196">
        <v>2.25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8.3000000000000007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21.62</v>
      </c>
      <c r="L66" s="196">
        <v>4.3600000000000003</v>
      </c>
      <c r="M66" s="196">
        <v>2.59</v>
      </c>
      <c r="N66" s="196">
        <v>2.2000000000000002</v>
      </c>
      <c r="O66" s="196">
        <v>3.11</v>
      </c>
      <c r="P66" s="196">
        <v>1.04</v>
      </c>
      <c r="Q66" s="196">
        <v>0</v>
      </c>
      <c r="R66" s="196">
        <v>0.79</v>
      </c>
      <c r="S66" s="196">
        <v>7</v>
      </c>
      <c r="T66" s="196">
        <v>0</v>
      </c>
      <c r="U66" s="196">
        <v>2.61</v>
      </c>
      <c r="V66" s="196">
        <v>0.34</v>
      </c>
      <c r="W66" s="196">
        <v>0.65</v>
      </c>
      <c r="X66" s="196">
        <v>2.75</v>
      </c>
      <c r="Y66" s="196">
        <v>0</v>
      </c>
      <c r="Z66" s="196">
        <v>5.18</v>
      </c>
      <c r="AA66" s="196">
        <v>1.68</v>
      </c>
      <c r="AB66" s="196">
        <v>0</v>
      </c>
      <c r="AC66" s="196">
        <v>2.25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24.38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8.3000000000000007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-13.22</v>
      </c>
      <c r="L67" s="196">
        <v>-3.71</v>
      </c>
      <c r="M67" s="196">
        <v>2.59</v>
      </c>
      <c r="N67" s="196">
        <v>2.2000000000000002</v>
      </c>
      <c r="O67" s="196">
        <v>3.11</v>
      </c>
      <c r="P67" s="196">
        <v>1.04</v>
      </c>
      <c r="Q67" s="196">
        <v>0</v>
      </c>
      <c r="R67" s="196">
        <v>0.79</v>
      </c>
      <c r="S67" s="196">
        <v>0.49</v>
      </c>
      <c r="T67" s="196">
        <v>0</v>
      </c>
      <c r="U67" s="196">
        <v>2.61</v>
      </c>
      <c r="V67" s="196">
        <v>-4.04</v>
      </c>
      <c r="W67" s="196">
        <v>0.65</v>
      </c>
      <c r="X67" s="196">
        <v>2.75</v>
      </c>
      <c r="Y67" s="196">
        <v>0</v>
      </c>
      <c r="Z67" s="196">
        <v>5.18</v>
      </c>
      <c r="AA67" s="196">
        <v>1.68</v>
      </c>
      <c r="AB67" s="196">
        <v>0</v>
      </c>
      <c r="AC67" s="196">
        <v>2.25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24.38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8.3000000000000007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-13.22</v>
      </c>
      <c r="L68" s="196">
        <v>0.37</v>
      </c>
      <c r="M68" s="196">
        <v>2.59</v>
      </c>
      <c r="N68" s="196">
        <v>2.2000000000000002</v>
      </c>
      <c r="O68" s="196">
        <v>3.11</v>
      </c>
      <c r="P68" s="196">
        <v>1.04</v>
      </c>
      <c r="Q68" s="196">
        <v>0</v>
      </c>
      <c r="R68" s="196">
        <v>0.79</v>
      </c>
      <c r="S68" s="196">
        <v>0.49</v>
      </c>
      <c r="T68" s="196">
        <v>0</v>
      </c>
      <c r="U68" s="196">
        <v>2.61</v>
      </c>
      <c r="V68" s="196">
        <v>-0.3</v>
      </c>
      <c r="W68" s="196">
        <v>0.65</v>
      </c>
      <c r="X68" s="196">
        <v>2.75</v>
      </c>
      <c r="Y68" s="196">
        <v>0</v>
      </c>
      <c r="Z68" s="196">
        <v>5.18</v>
      </c>
      <c r="AA68" s="196">
        <v>1.68</v>
      </c>
      <c r="AB68" s="196">
        <v>0</v>
      </c>
      <c r="AC68" s="196">
        <v>2.25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24.38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8.3000000000000007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-11.22</v>
      </c>
      <c r="L69" s="196">
        <v>0.53</v>
      </c>
      <c r="M69" s="196">
        <v>2.59</v>
      </c>
      <c r="N69" s="196">
        <v>2.2000000000000002</v>
      </c>
      <c r="O69" s="196">
        <v>3.11</v>
      </c>
      <c r="P69" s="196">
        <v>1.04</v>
      </c>
      <c r="Q69" s="196">
        <v>0</v>
      </c>
      <c r="R69" s="196">
        <v>0.79</v>
      </c>
      <c r="S69" s="196">
        <v>0.49</v>
      </c>
      <c r="T69" s="196">
        <v>0</v>
      </c>
      <c r="U69" s="196">
        <v>2.61</v>
      </c>
      <c r="V69" s="196">
        <v>0.25</v>
      </c>
      <c r="W69" s="196">
        <v>0.65</v>
      </c>
      <c r="X69" s="196">
        <v>2.75</v>
      </c>
      <c r="Y69" s="196">
        <v>0</v>
      </c>
      <c r="Z69" s="196">
        <v>5.18</v>
      </c>
      <c r="AA69" s="196">
        <v>1.68</v>
      </c>
      <c r="AB69" s="196">
        <v>0</v>
      </c>
      <c r="AC69" s="196">
        <v>2.25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8.3000000000000007</v>
      </c>
      <c r="AS69" s="196">
        <v>23.7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8.3000000000000007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6.28</v>
      </c>
      <c r="L70" s="196">
        <v>0.53</v>
      </c>
      <c r="M70" s="196">
        <v>2.59</v>
      </c>
      <c r="N70" s="196">
        <v>2.2000000000000002</v>
      </c>
      <c r="O70" s="196">
        <v>3.11</v>
      </c>
      <c r="P70" s="196">
        <v>1.04</v>
      </c>
      <c r="Q70" s="196">
        <v>0</v>
      </c>
      <c r="R70" s="196">
        <v>0.79</v>
      </c>
      <c r="S70" s="196">
        <v>0.49</v>
      </c>
      <c r="T70" s="196">
        <v>0</v>
      </c>
      <c r="U70" s="196">
        <v>2.61</v>
      </c>
      <c r="V70" s="196">
        <v>0.34</v>
      </c>
      <c r="W70" s="196">
        <v>0.65</v>
      </c>
      <c r="X70" s="196">
        <v>2.75</v>
      </c>
      <c r="Y70" s="196">
        <v>0</v>
      </c>
      <c r="Z70" s="196">
        <v>5.18</v>
      </c>
      <c r="AA70" s="196">
        <v>1.68</v>
      </c>
      <c r="AB70" s="196">
        <v>0</v>
      </c>
      <c r="AC70" s="196">
        <v>2.25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-10.24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8.3000000000000007</v>
      </c>
      <c r="AS70" s="196">
        <v>23.7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8.3000000000000007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21.58</v>
      </c>
      <c r="L71" s="196">
        <v>0.53</v>
      </c>
      <c r="M71" s="196">
        <v>2.59</v>
      </c>
      <c r="N71" s="196">
        <v>2.2000000000000002</v>
      </c>
      <c r="O71" s="196">
        <v>3.11</v>
      </c>
      <c r="P71" s="196">
        <v>1.04</v>
      </c>
      <c r="Q71" s="196">
        <v>0</v>
      </c>
      <c r="R71" s="196">
        <v>0.79</v>
      </c>
      <c r="S71" s="196">
        <v>0.49</v>
      </c>
      <c r="T71" s="196">
        <v>0</v>
      </c>
      <c r="U71" s="196">
        <v>2.61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1.68</v>
      </c>
      <c r="AB71" s="196">
        <v>0</v>
      </c>
      <c r="AC71" s="196">
        <v>2.25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-0.55000000000000004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8.3000000000000007</v>
      </c>
      <c r="AS71" s="196">
        <v>23.7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8.3000000000000007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21.58</v>
      </c>
      <c r="L72" s="196">
        <v>0.53</v>
      </c>
      <c r="M72" s="196">
        <v>2.59</v>
      </c>
      <c r="N72" s="196">
        <v>2.2000000000000002</v>
      </c>
      <c r="O72" s="196">
        <v>3.11</v>
      </c>
      <c r="P72" s="196">
        <v>1.04</v>
      </c>
      <c r="Q72" s="196">
        <v>0</v>
      </c>
      <c r="R72" s="196">
        <v>0.79</v>
      </c>
      <c r="S72" s="196">
        <v>0.49</v>
      </c>
      <c r="T72" s="196">
        <v>0</v>
      </c>
      <c r="U72" s="196">
        <v>2.61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1.68</v>
      </c>
      <c r="AB72" s="196">
        <v>0</v>
      </c>
      <c r="AC72" s="196">
        <v>2.25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-0.55000000000000004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8.3000000000000007</v>
      </c>
      <c r="AS72" s="196">
        <v>23.7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8.3000000000000007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21.57</v>
      </c>
      <c r="L73" s="196">
        <v>0.53</v>
      </c>
      <c r="M73" s="196">
        <v>2.59</v>
      </c>
      <c r="N73" s="196">
        <v>2.2000000000000002</v>
      </c>
      <c r="O73" s="196">
        <v>3.11</v>
      </c>
      <c r="P73" s="196">
        <v>1.04</v>
      </c>
      <c r="Q73" s="196">
        <v>0</v>
      </c>
      <c r="R73" s="196">
        <v>0.79</v>
      </c>
      <c r="S73" s="196">
        <v>0.49</v>
      </c>
      <c r="T73" s="196">
        <v>0</v>
      </c>
      <c r="U73" s="196">
        <v>2.61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1.68</v>
      </c>
      <c r="AB73" s="196">
        <v>0</v>
      </c>
      <c r="AC73" s="196">
        <v>2.25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-0.55000000000000004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8.3000000000000007</v>
      </c>
      <c r="AS73" s="196">
        <v>23.7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8.3000000000000007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21.58</v>
      </c>
      <c r="L74" s="196">
        <v>0.53</v>
      </c>
      <c r="M74" s="196">
        <v>2.59</v>
      </c>
      <c r="N74" s="196">
        <v>2.2000000000000002</v>
      </c>
      <c r="O74" s="196">
        <v>3.11</v>
      </c>
      <c r="P74" s="196">
        <v>1.04</v>
      </c>
      <c r="Q74" s="196">
        <v>0</v>
      </c>
      <c r="R74" s="196">
        <v>0.79</v>
      </c>
      <c r="S74" s="196">
        <v>0.49</v>
      </c>
      <c r="T74" s="196">
        <v>0</v>
      </c>
      <c r="U74" s="196">
        <v>2.61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1.68</v>
      </c>
      <c r="AB74" s="196">
        <v>0</v>
      </c>
      <c r="AC74" s="196">
        <v>2.25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-0.55000000000000004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8.3000000000000007</v>
      </c>
      <c r="AS74" s="196">
        <v>23.7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8.3000000000000007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21.57</v>
      </c>
      <c r="L75" s="196">
        <v>0.53</v>
      </c>
      <c r="M75" s="196">
        <v>2.59</v>
      </c>
      <c r="N75" s="196">
        <v>2.2000000000000002</v>
      </c>
      <c r="O75" s="196">
        <v>3.11</v>
      </c>
      <c r="P75" s="196">
        <v>1.04</v>
      </c>
      <c r="Q75" s="196">
        <v>0</v>
      </c>
      <c r="R75" s="196">
        <v>0.79</v>
      </c>
      <c r="S75" s="196">
        <v>0.49</v>
      </c>
      <c r="T75" s="196">
        <v>0</v>
      </c>
      <c r="U75" s="196">
        <v>2.61</v>
      </c>
      <c r="V75" s="196">
        <v>0.34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1.68</v>
      </c>
      <c r="AB75" s="196">
        <v>0</v>
      </c>
      <c r="AC75" s="196">
        <v>2.25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8.3000000000000007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8.3000000000000007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21.58</v>
      </c>
      <c r="L76" s="196">
        <v>0.53</v>
      </c>
      <c r="M76" s="196">
        <v>2.59</v>
      </c>
      <c r="N76" s="196">
        <v>2.2000000000000002</v>
      </c>
      <c r="O76" s="196">
        <v>3.11</v>
      </c>
      <c r="P76" s="196">
        <v>1.04</v>
      </c>
      <c r="Q76" s="196">
        <v>0</v>
      </c>
      <c r="R76" s="196">
        <v>0.79</v>
      </c>
      <c r="S76" s="196">
        <v>0.49</v>
      </c>
      <c r="T76" s="196">
        <v>0</v>
      </c>
      <c r="U76" s="196">
        <v>2.61</v>
      </c>
      <c r="V76" s="196">
        <v>0.34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1.68</v>
      </c>
      <c r="AB76" s="196">
        <v>0</v>
      </c>
      <c r="AC76" s="196">
        <v>2.25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8.3000000000000007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8.3000000000000007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21.57</v>
      </c>
      <c r="L77" s="196">
        <v>0.53</v>
      </c>
      <c r="M77" s="196">
        <v>2.59</v>
      </c>
      <c r="N77" s="196">
        <v>2.2000000000000002</v>
      </c>
      <c r="O77" s="196">
        <v>3.11</v>
      </c>
      <c r="P77" s="196">
        <v>1.04</v>
      </c>
      <c r="Q77" s="196">
        <v>0</v>
      </c>
      <c r="R77" s="196">
        <v>0.79</v>
      </c>
      <c r="S77" s="196">
        <v>0.49</v>
      </c>
      <c r="T77" s="196">
        <v>0</v>
      </c>
      <c r="U77" s="196">
        <v>2.61</v>
      </c>
      <c r="V77" s="196">
        <v>0.34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1.68</v>
      </c>
      <c r="AB77" s="196">
        <v>0</v>
      </c>
      <c r="AC77" s="196">
        <v>2.25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8.3000000000000007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21.58</v>
      </c>
      <c r="L78" s="196">
        <v>0.53</v>
      </c>
      <c r="M78" s="196">
        <v>2.59</v>
      </c>
      <c r="N78" s="196">
        <v>2.2000000000000002</v>
      </c>
      <c r="O78" s="196">
        <v>3.11</v>
      </c>
      <c r="P78" s="196">
        <v>1.04</v>
      </c>
      <c r="Q78" s="196">
        <v>0</v>
      </c>
      <c r="R78" s="196">
        <v>0.79</v>
      </c>
      <c r="S78" s="196">
        <v>0.49</v>
      </c>
      <c r="T78" s="196">
        <v>0</v>
      </c>
      <c r="U78" s="196">
        <v>2.61</v>
      </c>
      <c r="V78" s="196">
        <v>0.34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1.68</v>
      </c>
      <c r="AB78" s="196">
        <v>0</v>
      </c>
      <c r="AC78" s="196">
        <v>2.25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8.3000000000000007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21.38</v>
      </c>
      <c r="L79" s="196">
        <v>0.53</v>
      </c>
      <c r="M79" s="196">
        <v>2.59</v>
      </c>
      <c r="N79" s="196">
        <v>2.2000000000000002</v>
      </c>
      <c r="O79" s="196">
        <v>3.11</v>
      </c>
      <c r="P79" s="196">
        <v>1.04</v>
      </c>
      <c r="Q79" s="196">
        <v>0</v>
      </c>
      <c r="R79" s="196">
        <v>0.79</v>
      </c>
      <c r="S79" s="196">
        <v>0.49</v>
      </c>
      <c r="T79" s="196">
        <v>0</v>
      </c>
      <c r="U79" s="196">
        <v>2.61</v>
      </c>
      <c r="V79" s="196">
        <v>0.34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1.68</v>
      </c>
      <c r="AB79" s="196">
        <v>0</v>
      </c>
      <c r="AC79" s="196">
        <v>2.25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8.3000000000000007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21.45</v>
      </c>
      <c r="L80" s="196">
        <v>0.53</v>
      </c>
      <c r="M80" s="196">
        <v>2.59</v>
      </c>
      <c r="N80" s="196">
        <v>2.2000000000000002</v>
      </c>
      <c r="O80" s="196">
        <v>3.11</v>
      </c>
      <c r="P80" s="196">
        <v>1.04</v>
      </c>
      <c r="Q80" s="196">
        <v>0</v>
      </c>
      <c r="R80" s="196">
        <v>0.79</v>
      </c>
      <c r="S80" s="196">
        <v>0.49</v>
      </c>
      <c r="T80" s="196">
        <v>0</v>
      </c>
      <c r="U80" s="196">
        <v>2.61</v>
      </c>
      <c r="V80" s="196">
        <v>0.34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1.68</v>
      </c>
      <c r="AB80" s="196">
        <v>0</v>
      </c>
      <c r="AC80" s="196">
        <v>2.25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8.3000000000000007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7.42</v>
      </c>
      <c r="L81" s="196">
        <v>0.53</v>
      </c>
      <c r="M81" s="196">
        <v>2.59</v>
      </c>
      <c r="N81" s="196">
        <v>2.2000000000000002</v>
      </c>
      <c r="O81" s="196">
        <v>3.11</v>
      </c>
      <c r="P81" s="196">
        <v>1.04</v>
      </c>
      <c r="Q81" s="196">
        <v>0</v>
      </c>
      <c r="R81" s="196">
        <v>-3.96</v>
      </c>
      <c r="S81" s="196">
        <v>0.49</v>
      </c>
      <c r="T81" s="196">
        <v>0</v>
      </c>
      <c r="U81" s="196">
        <v>2.61</v>
      </c>
      <c r="V81" s="196">
        <v>0.34</v>
      </c>
      <c r="W81" s="196">
        <v>0.65</v>
      </c>
      <c r="X81" s="196">
        <v>2.0699999999999998</v>
      </c>
      <c r="Y81" s="196">
        <v>0</v>
      </c>
      <c r="Z81" s="196">
        <v>5.18</v>
      </c>
      <c r="AA81" s="196">
        <v>1.68</v>
      </c>
      <c r="AB81" s="196">
        <v>0</v>
      </c>
      <c r="AC81" s="196">
        <v>2.25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8.3000000000000007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-0.33</v>
      </c>
      <c r="L82" s="196">
        <v>0.53</v>
      </c>
      <c r="M82" s="196">
        <v>2.59</v>
      </c>
      <c r="N82" s="196">
        <v>2.2000000000000002</v>
      </c>
      <c r="O82" s="196">
        <v>3.11</v>
      </c>
      <c r="P82" s="196">
        <v>1.04</v>
      </c>
      <c r="Q82" s="196">
        <v>0</v>
      </c>
      <c r="R82" s="196">
        <v>-3.96</v>
      </c>
      <c r="S82" s="196">
        <v>0.49</v>
      </c>
      <c r="T82" s="196">
        <v>0</v>
      </c>
      <c r="U82" s="196">
        <v>2.61</v>
      </c>
      <c r="V82" s="196">
        <v>0.34</v>
      </c>
      <c r="W82" s="196">
        <v>0.65</v>
      </c>
      <c r="X82" s="196">
        <v>2.0699999999999998</v>
      </c>
      <c r="Y82" s="196">
        <v>0</v>
      </c>
      <c r="Z82" s="196">
        <v>5.18</v>
      </c>
      <c r="AA82" s="196">
        <v>1.68</v>
      </c>
      <c r="AB82" s="196">
        <v>0</v>
      </c>
      <c r="AC82" s="196">
        <v>2.25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8.3000000000000007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</v>
      </c>
      <c r="L83" s="196">
        <v>0.53</v>
      </c>
      <c r="M83" s="196">
        <v>3.09</v>
      </c>
      <c r="N83" s="196">
        <v>2.2000000000000002</v>
      </c>
      <c r="O83" s="196">
        <v>3.11</v>
      </c>
      <c r="P83" s="196">
        <v>1.04</v>
      </c>
      <c r="Q83" s="196">
        <v>0</v>
      </c>
      <c r="R83" s="196">
        <v>0.79</v>
      </c>
      <c r="S83" s="196">
        <v>0.49</v>
      </c>
      <c r="T83" s="196">
        <v>0</v>
      </c>
      <c r="U83" s="196">
        <v>2.61</v>
      </c>
      <c r="V83" s="196">
        <v>0.34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1.68</v>
      </c>
      <c r="AB83" s="196">
        <v>0</v>
      </c>
      <c r="AC83" s="196">
        <v>2.25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20.18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8.3000000000000007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21.6</v>
      </c>
      <c r="L84" s="196">
        <v>0.53</v>
      </c>
      <c r="M84" s="196">
        <v>2.7</v>
      </c>
      <c r="N84" s="196">
        <v>2.2000000000000002</v>
      </c>
      <c r="O84" s="196">
        <v>3.11</v>
      </c>
      <c r="P84" s="196">
        <v>1.04</v>
      </c>
      <c r="Q84" s="196">
        <v>0</v>
      </c>
      <c r="R84" s="196">
        <v>0.79</v>
      </c>
      <c r="S84" s="196">
        <v>0.49</v>
      </c>
      <c r="T84" s="196">
        <v>0</v>
      </c>
      <c r="U84" s="196">
        <v>2.61</v>
      </c>
      <c r="V84" s="196">
        <v>0.34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1.68</v>
      </c>
      <c r="AB84" s="196">
        <v>0</v>
      </c>
      <c r="AC84" s="196">
        <v>2.25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20.18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8.3000000000000007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21.6</v>
      </c>
      <c r="L85" s="196">
        <v>0.53</v>
      </c>
      <c r="M85" s="196">
        <v>2.7</v>
      </c>
      <c r="N85" s="196">
        <v>2.2000000000000002</v>
      </c>
      <c r="O85" s="196">
        <v>3.11</v>
      </c>
      <c r="P85" s="196">
        <v>1.04</v>
      </c>
      <c r="Q85" s="196">
        <v>0</v>
      </c>
      <c r="R85" s="196">
        <v>0.79</v>
      </c>
      <c r="S85" s="196">
        <v>0.49</v>
      </c>
      <c r="T85" s="196">
        <v>0</v>
      </c>
      <c r="U85" s="196">
        <v>2.61</v>
      </c>
      <c r="V85" s="196">
        <v>0.34</v>
      </c>
      <c r="W85" s="196">
        <v>0.65</v>
      </c>
      <c r="X85" s="196">
        <v>2.75</v>
      </c>
      <c r="Y85" s="196">
        <v>0</v>
      </c>
      <c r="Z85" s="196">
        <v>5.18</v>
      </c>
      <c r="AA85" s="196">
        <v>1.68</v>
      </c>
      <c r="AB85" s="196">
        <v>0</v>
      </c>
      <c r="AC85" s="196">
        <v>2.25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8.3000000000000007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21.61</v>
      </c>
      <c r="L86" s="196">
        <v>0.53</v>
      </c>
      <c r="M86" s="196">
        <v>2.7</v>
      </c>
      <c r="N86" s="196">
        <v>2.2000000000000002</v>
      </c>
      <c r="O86" s="196">
        <v>3.11</v>
      </c>
      <c r="P86" s="196">
        <v>1.04</v>
      </c>
      <c r="Q86" s="196">
        <v>0</v>
      </c>
      <c r="R86" s="196">
        <v>0.79</v>
      </c>
      <c r="S86" s="196">
        <v>0.49</v>
      </c>
      <c r="T86" s="196">
        <v>0</v>
      </c>
      <c r="U86" s="196">
        <v>2.61</v>
      </c>
      <c r="V86" s="196">
        <v>0.34</v>
      </c>
      <c r="W86" s="196">
        <v>0.65</v>
      </c>
      <c r="X86" s="196">
        <v>2.75</v>
      </c>
      <c r="Y86" s="196">
        <v>0</v>
      </c>
      <c r="Z86" s="196">
        <v>5.18</v>
      </c>
      <c r="AA86" s="196">
        <v>1.68</v>
      </c>
      <c r="AB86" s="196">
        <v>0</v>
      </c>
      <c r="AC86" s="196">
        <v>2.25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8.76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21.61</v>
      </c>
      <c r="L87" s="196">
        <v>4.3600000000000003</v>
      </c>
      <c r="M87" s="196">
        <v>2.7</v>
      </c>
      <c r="N87" s="196">
        <v>2.2000000000000002</v>
      </c>
      <c r="O87" s="196">
        <v>3.11</v>
      </c>
      <c r="P87" s="196">
        <v>1.04</v>
      </c>
      <c r="Q87" s="196">
        <v>0</v>
      </c>
      <c r="R87" s="196">
        <v>0.79</v>
      </c>
      <c r="S87" s="196">
        <v>7</v>
      </c>
      <c r="T87" s="196">
        <v>0</v>
      </c>
      <c r="U87" s="196">
        <v>2.61</v>
      </c>
      <c r="V87" s="196">
        <v>0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1.68</v>
      </c>
      <c r="AB87" s="196">
        <v>0</v>
      </c>
      <c r="AC87" s="196">
        <v>2.25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4.38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8.76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21.61</v>
      </c>
      <c r="L88" s="196">
        <v>4.3600000000000003</v>
      </c>
      <c r="M88" s="196">
        <v>2.7</v>
      </c>
      <c r="N88" s="196">
        <v>2.2000000000000002</v>
      </c>
      <c r="O88" s="196">
        <v>3.11</v>
      </c>
      <c r="P88" s="196">
        <v>1.04</v>
      </c>
      <c r="Q88" s="196">
        <v>0</v>
      </c>
      <c r="R88" s="196">
        <v>0.79</v>
      </c>
      <c r="S88" s="196">
        <v>7</v>
      </c>
      <c r="T88" s="196">
        <v>0</v>
      </c>
      <c r="U88" s="196">
        <v>2.61</v>
      </c>
      <c r="V88" s="196">
        <v>0.34</v>
      </c>
      <c r="W88" s="196">
        <v>0.65</v>
      </c>
      <c r="X88" s="196">
        <v>2.75</v>
      </c>
      <c r="Y88" s="196">
        <v>0</v>
      </c>
      <c r="Z88" s="196">
        <v>5.18</v>
      </c>
      <c r="AA88" s="196">
        <v>1.68</v>
      </c>
      <c r="AB88" s="196">
        <v>0</v>
      </c>
      <c r="AC88" s="196">
        <v>2.25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4.38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8.76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21.61</v>
      </c>
      <c r="L89" s="196">
        <v>4.3600000000000003</v>
      </c>
      <c r="M89" s="196">
        <v>2.7</v>
      </c>
      <c r="N89" s="196">
        <v>2.2000000000000002</v>
      </c>
      <c r="O89" s="196">
        <v>3.11</v>
      </c>
      <c r="P89" s="196">
        <v>1.04</v>
      </c>
      <c r="Q89" s="196">
        <v>0</v>
      </c>
      <c r="R89" s="196">
        <v>0.79</v>
      </c>
      <c r="S89" s="196">
        <v>7</v>
      </c>
      <c r="T89" s="196">
        <v>0</v>
      </c>
      <c r="U89" s="196">
        <v>2.61</v>
      </c>
      <c r="V89" s="196">
        <v>0.34</v>
      </c>
      <c r="W89" s="196">
        <v>0.65</v>
      </c>
      <c r="X89" s="196">
        <v>2.75</v>
      </c>
      <c r="Y89" s="196">
        <v>0</v>
      </c>
      <c r="Z89" s="196">
        <v>5.18</v>
      </c>
      <c r="AA89" s="196">
        <v>1.68</v>
      </c>
      <c r="AB89" s="196">
        <v>0</v>
      </c>
      <c r="AC89" s="196">
        <v>2.25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4.38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8.76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21.61</v>
      </c>
      <c r="L90" s="196">
        <v>4.3600000000000003</v>
      </c>
      <c r="M90" s="196">
        <v>2.7</v>
      </c>
      <c r="N90" s="196">
        <v>2.2000000000000002</v>
      </c>
      <c r="O90" s="196">
        <v>3.11</v>
      </c>
      <c r="P90" s="196">
        <v>1.04</v>
      </c>
      <c r="Q90" s="196">
        <v>0</v>
      </c>
      <c r="R90" s="196">
        <v>0.79</v>
      </c>
      <c r="S90" s="196">
        <v>7</v>
      </c>
      <c r="T90" s="196">
        <v>0</v>
      </c>
      <c r="U90" s="196">
        <v>2.61</v>
      </c>
      <c r="V90" s="196">
        <v>0.34</v>
      </c>
      <c r="W90" s="196">
        <v>0.65</v>
      </c>
      <c r="X90" s="196">
        <v>2.75</v>
      </c>
      <c r="Y90" s="196">
        <v>0</v>
      </c>
      <c r="Z90" s="196">
        <v>5.18</v>
      </c>
      <c r="AA90" s="196">
        <v>1.68</v>
      </c>
      <c r="AB90" s="196">
        <v>0</v>
      </c>
      <c r="AC90" s="196">
        <v>2.25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4.38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8.76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74.040000000000006</v>
      </c>
      <c r="L91" s="196">
        <v>4.3600000000000003</v>
      </c>
      <c r="M91" s="196">
        <v>2.7</v>
      </c>
      <c r="N91" s="196">
        <v>2.2000000000000002</v>
      </c>
      <c r="O91" s="196">
        <v>3.11</v>
      </c>
      <c r="P91" s="196">
        <v>1.04</v>
      </c>
      <c r="Q91" s="196">
        <v>0</v>
      </c>
      <c r="R91" s="196">
        <v>0.79</v>
      </c>
      <c r="S91" s="196">
        <v>7</v>
      </c>
      <c r="T91" s="196">
        <v>0</v>
      </c>
      <c r="U91" s="196">
        <v>2.61</v>
      </c>
      <c r="V91" s="196">
        <v>0.34</v>
      </c>
      <c r="W91" s="196">
        <v>0.65</v>
      </c>
      <c r="X91" s="196">
        <v>2.75</v>
      </c>
      <c r="Y91" s="196">
        <v>0</v>
      </c>
      <c r="Z91" s="196">
        <v>5.18</v>
      </c>
      <c r="AA91" s="196">
        <v>1.68</v>
      </c>
      <c r="AB91" s="196">
        <v>0</v>
      </c>
      <c r="AC91" s="196">
        <v>2.25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4.38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8.76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74.040000000000006</v>
      </c>
      <c r="L92" s="196">
        <v>4.3600000000000003</v>
      </c>
      <c r="M92" s="196">
        <v>2.7</v>
      </c>
      <c r="N92" s="196">
        <v>2.2000000000000002</v>
      </c>
      <c r="O92" s="196">
        <v>3.11</v>
      </c>
      <c r="P92" s="196">
        <v>1.04</v>
      </c>
      <c r="Q92" s="196">
        <v>0</v>
      </c>
      <c r="R92" s="196">
        <v>0.79</v>
      </c>
      <c r="S92" s="196">
        <v>7</v>
      </c>
      <c r="T92" s="196">
        <v>0</v>
      </c>
      <c r="U92" s="196">
        <v>2.61</v>
      </c>
      <c r="V92" s="196">
        <v>0.34</v>
      </c>
      <c r="W92" s="196">
        <v>0.65</v>
      </c>
      <c r="X92" s="196">
        <v>2.75</v>
      </c>
      <c r="Y92" s="196">
        <v>0</v>
      </c>
      <c r="Z92" s="196">
        <v>5.18</v>
      </c>
      <c r="AA92" s="196">
        <v>1.68</v>
      </c>
      <c r="AB92" s="196">
        <v>0</v>
      </c>
      <c r="AC92" s="196">
        <v>2.25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4.38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8.76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74.040000000000006</v>
      </c>
      <c r="L93" s="196">
        <v>4.3600000000000003</v>
      </c>
      <c r="M93" s="196">
        <v>2.7</v>
      </c>
      <c r="N93" s="196">
        <v>2.2000000000000002</v>
      </c>
      <c r="O93" s="196">
        <v>3.11</v>
      </c>
      <c r="P93" s="196">
        <v>1.04</v>
      </c>
      <c r="Q93" s="196">
        <v>0</v>
      </c>
      <c r="R93" s="196">
        <v>0.79</v>
      </c>
      <c r="S93" s="196">
        <v>7</v>
      </c>
      <c r="T93" s="196">
        <v>0</v>
      </c>
      <c r="U93" s="196">
        <v>2.61</v>
      </c>
      <c r="V93" s="196">
        <v>0.34</v>
      </c>
      <c r="W93" s="196">
        <v>0.65</v>
      </c>
      <c r="X93" s="196">
        <v>2.75</v>
      </c>
      <c r="Y93" s="196">
        <v>0</v>
      </c>
      <c r="Z93" s="196">
        <v>5.18</v>
      </c>
      <c r="AA93" s="196">
        <v>1.68</v>
      </c>
      <c r="AB93" s="196">
        <v>0</v>
      </c>
      <c r="AC93" s="196">
        <v>2.25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4.38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8.76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74.040000000000006</v>
      </c>
      <c r="L94" s="196">
        <v>4.3600000000000003</v>
      </c>
      <c r="M94" s="196">
        <v>2.7</v>
      </c>
      <c r="N94" s="196">
        <v>2.2000000000000002</v>
      </c>
      <c r="O94" s="196">
        <v>3.11</v>
      </c>
      <c r="P94" s="196">
        <v>1.04</v>
      </c>
      <c r="Q94" s="196">
        <v>0</v>
      </c>
      <c r="R94" s="196">
        <v>0.79</v>
      </c>
      <c r="S94" s="196">
        <v>7</v>
      </c>
      <c r="T94" s="196">
        <v>0</v>
      </c>
      <c r="U94" s="196">
        <v>2.61</v>
      </c>
      <c r="V94" s="196">
        <v>0.34</v>
      </c>
      <c r="W94" s="196">
        <v>0.65</v>
      </c>
      <c r="X94" s="196">
        <v>2.75</v>
      </c>
      <c r="Y94" s="196">
        <v>0</v>
      </c>
      <c r="Z94" s="196">
        <v>5.18</v>
      </c>
      <c r="AA94" s="196">
        <v>1.68</v>
      </c>
      <c r="AB94" s="196">
        <v>0</v>
      </c>
      <c r="AC94" s="196">
        <v>2.25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4.38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8.76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133.66</v>
      </c>
      <c r="L95" s="196">
        <v>4.3600000000000003</v>
      </c>
      <c r="M95" s="196">
        <v>2.7</v>
      </c>
      <c r="N95" s="196">
        <v>2.2000000000000002</v>
      </c>
      <c r="O95" s="196">
        <v>3.11</v>
      </c>
      <c r="P95" s="196">
        <v>1.04</v>
      </c>
      <c r="Q95" s="196">
        <v>0</v>
      </c>
      <c r="R95" s="196">
        <v>0.79</v>
      </c>
      <c r="S95" s="196">
        <v>7</v>
      </c>
      <c r="T95" s="196">
        <v>0</v>
      </c>
      <c r="U95" s="196">
        <v>2.61</v>
      </c>
      <c r="V95" s="196">
        <v>0.34</v>
      </c>
      <c r="W95" s="196">
        <v>0.65</v>
      </c>
      <c r="X95" s="196">
        <v>2.75</v>
      </c>
      <c r="Y95" s="196">
        <v>0</v>
      </c>
      <c r="Z95" s="196">
        <v>5.18</v>
      </c>
      <c r="AA95" s="196">
        <v>1.68</v>
      </c>
      <c r="AB95" s="196">
        <v>0</v>
      </c>
      <c r="AC95" s="196">
        <v>2.25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4.38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8.76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165.74</v>
      </c>
      <c r="L96" s="196">
        <v>4.3600000000000003</v>
      </c>
      <c r="M96" s="196">
        <v>2.7</v>
      </c>
      <c r="N96" s="196">
        <v>2.2000000000000002</v>
      </c>
      <c r="O96" s="196">
        <v>3.11</v>
      </c>
      <c r="P96" s="196">
        <v>1.04</v>
      </c>
      <c r="Q96" s="196">
        <v>0</v>
      </c>
      <c r="R96" s="196">
        <v>0.79</v>
      </c>
      <c r="S96" s="196">
        <v>7</v>
      </c>
      <c r="T96" s="196">
        <v>0</v>
      </c>
      <c r="U96" s="196">
        <v>2.61</v>
      </c>
      <c r="V96" s="196">
        <v>0.34</v>
      </c>
      <c r="W96" s="196">
        <v>0.65</v>
      </c>
      <c r="X96" s="196">
        <v>2.75</v>
      </c>
      <c r="Y96" s="196">
        <v>0</v>
      </c>
      <c r="Z96" s="196">
        <v>5.18</v>
      </c>
      <c r="AA96" s="196">
        <v>1.68</v>
      </c>
      <c r="AB96" s="196">
        <v>0</v>
      </c>
      <c r="AC96" s="196">
        <v>2.25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4.38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8.76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193.26</v>
      </c>
      <c r="L97" s="196">
        <v>4.3600000000000003</v>
      </c>
      <c r="M97" s="196">
        <v>2.7</v>
      </c>
      <c r="N97" s="196">
        <v>2.2000000000000002</v>
      </c>
      <c r="O97" s="196">
        <v>3.11</v>
      </c>
      <c r="P97" s="196">
        <v>1.04</v>
      </c>
      <c r="Q97" s="196">
        <v>0</v>
      </c>
      <c r="R97" s="196">
        <v>0.79</v>
      </c>
      <c r="S97" s="196">
        <v>7</v>
      </c>
      <c r="T97" s="196">
        <v>0</v>
      </c>
      <c r="U97" s="196">
        <v>2.61</v>
      </c>
      <c r="V97" s="196">
        <v>0.34</v>
      </c>
      <c r="W97" s="196">
        <v>0.65</v>
      </c>
      <c r="X97" s="196">
        <v>2.75</v>
      </c>
      <c r="Y97" s="196">
        <v>0</v>
      </c>
      <c r="Z97" s="196">
        <v>5.18</v>
      </c>
      <c r="AA97" s="196">
        <v>1.68</v>
      </c>
      <c r="AB97" s="196">
        <v>0</v>
      </c>
      <c r="AC97" s="196">
        <v>2.25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4.38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8.76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216.18</v>
      </c>
      <c r="L98" s="196">
        <v>4.3600000000000003</v>
      </c>
      <c r="M98" s="196">
        <v>2.7</v>
      </c>
      <c r="N98" s="196">
        <v>2.2000000000000002</v>
      </c>
      <c r="O98" s="196">
        <v>3.11</v>
      </c>
      <c r="P98" s="196">
        <v>1.04</v>
      </c>
      <c r="Q98" s="196">
        <v>0</v>
      </c>
      <c r="R98" s="196">
        <v>0.79</v>
      </c>
      <c r="S98" s="196">
        <v>7</v>
      </c>
      <c r="T98" s="196">
        <v>0</v>
      </c>
      <c r="U98" s="196">
        <v>2.61</v>
      </c>
      <c r="V98" s="196">
        <v>0.34</v>
      </c>
      <c r="W98" s="196">
        <v>0.65</v>
      </c>
      <c r="X98" s="196">
        <v>2.75</v>
      </c>
      <c r="Y98" s="196">
        <v>0</v>
      </c>
      <c r="Z98" s="196">
        <v>5.18</v>
      </c>
      <c r="AA98" s="196">
        <v>1.68</v>
      </c>
      <c r="AB98" s="196">
        <v>0</v>
      </c>
      <c r="AC98" s="196">
        <v>2.25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4.38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0.2033399999999998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2.2845374999999981</v>
      </c>
      <c r="L99">
        <f t="shared" si="0"/>
        <v>6.7200000000000121E-2</v>
      </c>
      <c r="M99">
        <f t="shared" si="0"/>
        <v>6.2697500000000017E-2</v>
      </c>
      <c r="N99">
        <f t="shared" si="0"/>
        <v>5.2799999999999916E-2</v>
      </c>
      <c r="O99">
        <f t="shared" si="0"/>
        <v>7.4640000000000178E-2</v>
      </c>
      <c r="P99">
        <f t="shared" si="0"/>
        <v>2.4960000000000045E-2</v>
      </c>
      <c r="Q99">
        <f t="shared" si="0"/>
        <v>0</v>
      </c>
      <c r="R99">
        <f t="shared" si="0"/>
        <v>5.4104999999999882E-2</v>
      </c>
      <c r="S99">
        <f t="shared" si="0"/>
        <v>0.11171750000000007</v>
      </c>
      <c r="T99">
        <f t="shared" si="0"/>
        <v>0</v>
      </c>
      <c r="U99">
        <f t="shared" si="0"/>
        <v>6.2657500000000158E-2</v>
      </c>
      <c r="V99">
        <f t="shared" si="0"/>
        <v>2.8985000000000052E-2</v>
      </c>
      <c r="W99">
        <f t="shared" si="0"/>
        <v>3.3547500000000105E-2</v>
      </c>
      <c r="X99">
        <f t="shared" si="0"/>
        <v>0.16016250000000001</v>
      </c>
      <c r="Y99">
        <f t="shared" si="0"/>
        <v>0</v>
      </c>
      <c r="Z99">
        <f t="shared" si="0"/>
        <v>0.36466750000000109</v>
      </c>
      <c r="AA99">
        <f t="shared" si="0"/>
        <v>0.15144249999999931</v>
      </c>
      <c r="AB99">
        <f t="shared" si="0"/>
        <v>0</v>
      </c>
      <c r="AC99">
        <f t="shared" si="0"/>
        <v>5.1624999999999997E-2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0.20286750000000012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0.10996999999999997</v>
      </c>
      <c r="AS99">
        <f t="shared" si="1"/>
        <v>0.57244000000000006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5.07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23.38</v>
      </c>
      <c r="M3" s="196">
        <v>0</v>
      </c>
      <c r="N3" s="196">
        <v>1.28</v>
      </c>
      <c r="O3" s="196">
        <v>2.14</v>
      </c>
      <c r="P3" s="196">
        <v>2.6</v>
      </c>
      <c r="Q3" s="196">
        <v>0</v>
      </c>
      <c r="R3" s="196">
        <v>6.01</v>
      </c>
      <c r="S3" s="196">
        <v>4.78</v>
      </c>
      <c r="T3" s="196">
        <v>0</v>
      </c>
      <c r="U3" s="196">
        <v>14.3</v>
      </c>
      <c r="V3" s="196">
        <v>4.6100000000000003</v>
      </c>
      <c r="W3" s="196">
        <v>5.01</v>
      </c>
      <c r="X3" s="196">
        <v>8.74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1.23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2.5299999999999998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5.07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23.38</v>
      </c>
      <c r="M4" s="196">
        <v>0</v>
      </c>
      <c r="N4" s="196">
        <v>1.28</v>
      </c>
      <c r="O4" s="196">
        <v>2.14</v>
      </c>
      <c r="P4" s="196">
        <v>2.6</v>
      </c>
      <c r="Q4" s="196">
        <v>0</v>
      </c>
      <c r="R4" s="196">
        <v>5.98</v>
      </c>
      <c r="S4" s="196">
        <v>4.78</v>
      </c>
      <c r="T4" s="196">
        <v>0</v>
      </c>
      <c r="U4" s="196">
        <v>13.92</v>
      </c>
      <c r="V4" s="196">
        <v>4.6100000000000003</v>
      </c>
      <c r="W4" s="196">
        <v>5.01</v>
      </c>
      <c r="X4" s="196">
        <v>20.23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1.23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2.5299999999999998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5.07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23.38</v>
      </c>
      <c r="M5" s="196">
        <v>0</v>
      </c>
      <c r="N5" s="196">
        <v>1.28</v>
      </c>
      <c r="O5" s="196">
        <v>2.14</v>
      </c>
      <c r="P5" s="196">
        <v>2.6</v>
      </c>
      <c r="Q5" s="196">
        <v>0</v>
      </c>
      <c r="R5" s="196">
        <v>5.98</v>
      </c>
      <c r="S5" s="196">
        <v>4.78</v>
      </c>
      <c r="T5" s="196">
        <v>0</v>
      </c>
      <c r="U5" s="196">
        <v>13.92</v>
      </c>
      <c r="V5" s="196">
        <v>4.6100000000000003</v>
      </c>
      <c r="W5" s="196">
        <v>5.01</v>
      </c>
      <c r="X5" s="196">
        <v>20.23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1.23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2.5299999999999998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5.07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23.38</v>
      </c>
      <c r="M6" s="196">
        <v>0</v>
      </c>
      <c r="N6" s="196">
        <v>1.28</v>
      </c>
      <c r="O6" s="196">
        <v>2.14</v>
      </c>
      <c r="P6" s="196">
        <v>2.6</v>
      </c>
      <c r="Q6" s="196">
        <v>0</v>
      </c>
      <c r="R6" s="196">
        <v>5.98</v>
      </c>
      <c r="S6" s="196">
        <v>4.78</v>
      </c>
      <c r="T6" s="196">
        <v>0</v>
      </c>
      <c r="U6" s="196">
        <v>13.92</v>
      </c>
      <c r="V6" s="196">
        <v>4.6100000000000003</v>
      </c>
      <c r="W6" s="196">
        <v>5.01</v>
      </c>
      <c r="X6" s="196">
        <v>20.23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1.23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2.5299999999999998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5.07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23.38</v>
      </c>
      <c r="M7" s="196">
        <v>0</v>
      </c>
      <c r="N7" s="196">
        <v>1.28</v>
      </c>
      <c r="O7" s="196">
        <v>2.14</v>
      </c>
      <c r="P7" s="196">
        <v>2.6</v>
      </c>
      <c r="Q7" s="196">
        <v>0</v>
      </c>
      <c r="R7" s="196">
        <v>5.98</v>
      </c>
      <c r="S7" s="196">
        <v>4.78</v>
      </c>
      <c r="T7" s="196">
        <v>0</v>
      </c>
      <c r="U7" s="196">
        <v>13.92</v>
      </c>
      <c r="V7" s="196">
        <v>4.6100000000000003</v>
      </c>
      <c r="W7" s="196">
        <v>5.01</v>
      </c>
      <c r="X7" s="196">
        <v>20.23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1.23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2.5299999999999998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5.07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23.38</v>
      </c>
      <c r="M8" s="196">
        <v>0</v>
      </c>
      <c r="N8" s="196">
        <v>1.28</v>
      </c>
      <c r="O8" s="196">
        <v>2.14</v>
      </c>
      <c r="P8" s="196">
        <v>2.6</v>
      </c>
      <c r="Q8" s="196">
        <v>0</v>
      </c>
      <c r="R8" s="196">
        <v>5.98</v>
      </c>
      <c r="S8" s="196">
        <v>4.78</v>
      </c>
      <c r="T8" s="196">
        <v>0</v>
      </c>
      <c r="U8" s="196">
        <v>13.92</v>
      </c>
      <c r="V8" s="196">
        <v>4.6100000000000003</v>
      </c>
      <c r="W8" s="196">
        <v>5.01</v>
      </c>
      <c r="X8" s="196">
        <v>20.23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1.23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2.5299999999999998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5.07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23.38</v>
      </c>
      <c r="M9" s="196">
        <v>0</v>
      </c>
      <c r="N9" s="196">
        <v>1.28</v>
      </c>
      <c r="O9" s="196">
        <v>2.14</v>
      </c>
      <c r="P9" s="196">
        <v>2.6</v>
      </c>
      <c r="Q9" s="196">
        <v>0</v>
      </c>
      <c r="R9" s="196">
        <v>5.98</v>
      </c>
      <c r="S9" s="196">
        <v>4.78</v>
      </c>
      <c r="T9" s="196">
        <v>0</v>
      </c>
      <c r="U9" s="196">
        <v>13.92</v>
      </c>
      <c r="V9" s="196">
        <v>4.6100000000000003</v>
      </c>
      <c r="W9" s="196">
        <v>5.01</v>
      </c>
      <c r="X9" s="196">
        <v>20.23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1.23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2.5299999999999998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5.07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23.38</v>
      </c>
      <c r="M10" s="196">
        <v>0</v>
      </c>
      <c r="N10" s="196">
        <v>1.28</v>
      </c>
      <c r="O10" s="196">
        <v>2.14</v>
      </c>
      <c r="P10" s="196">
        <v>2.6</v>
      </c>
      <c r="Q10" s="196">
        <v>0</v>
      </c>
      <c r="R10" s="196">
        <v>5.98</v>
      </c>
      <c r="S10" s="196">
        <v>4.78</v>
      </c>
      <c r="T10" s="196">
        <v>0</v>
      </c>
      <c r="U10" s="196">
        <v>13.92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1.23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2.5299999999999998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5.07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23.38</v>
      </c>
      <c r="M11" s="196">
        <v>0</v>
      </c>
      <c r="N11" s="196">
        <v>1.28</v>
      </c>
      <c r="O11" s="196">
        <v>2.14</v>
      </c>
      <c r="P11" s="196">
        <v>2.6</v>
      </c>
      <c r="Q11" s="196">
        <v>0</v>
      </c>
      <c r="R11" s="196">
        <v>5.98</v>
      </c>
      <c r="S11" s="196">
        <v>4.78</v>
      </c>
      <c r="T11" s="196">
        <v>0</v>
      </c>
      <c r="U11" s="196">
        <v>13.92</v>
      </c>
      <c r="V11" s="196">
        <v>4.6100000000000003</v>
      </c>
      <c r="W11" s="196">
        <v>5.01</v>
      </c>
      <c r="X11" s="196">
        <v>20.23</v>
      </c>
      <c r="Y11" s="196">
        <v>0</v>
      </c>
      <c r="Z11" s="196">
        <v>38.119999999999997</v>
      </c>
      <c r="AA11" s="196">
        <v>13.33</v>
      </c>
      <c r="AB11" s="196">
        <v>0</v>
      </c>
      <c r="AC11" s="196">
        <v>1.23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2.5299999999999998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5.07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23.38</v>
      </c>
      <c r="M12" s="196">
        <v>0</v>
      </c>
      <c r="N12" s="196">
        <v>1.28</v>
      </c>
      <c r="O12" s="196">
        <v>2.14</v>
      </c>
      <c r="P12" s="196">
        <v>2.6</v>
      </c>
      <c r="Q12" s="196">
        <v>0</v>
      </c>
      <c r="R12" s="196">
        <v>5.98</v>
      </c>
      <c r="S12" s="196">
        <v>4.78</v>
      </c>
      <c r="T12" s="196">
        <v>0</v>
      </c>
      <c r="U12" s="196">
        <v>13.92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38.119999999999997</v>
      </c>
      <c r="AA12" s="196">
        <v>13.33</v>
      </c>
      <c r="AB12" s="196">
        <v>0</v>
      </c>
      <c r="AC12" s="196">
        <v>1.23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2.5299999999999998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5.07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23.38</v>
      </c>
      <c r="M13" s="196">
        <v>0</v>
      </c>
      <c r="N13" s="196">
        <v>1.28</v>
      </c>
      <c r="O13" s="196">
        <v>2.14</v>
      </c>
      <c r="P13" s="196">
        <v>2.6</v>
      </c>
      <c r="Q13" s="196">
        <v>0</v>
      </c>
      <c r="R13" s="196">
        <v>5.98</v>
      </c>
      <c r="S13" s="196">
        <v>4.78</v>
      </c>
      <c r="T13" s="196">
        <v>0</v>
      </c>
      <c r="U13" s="196">
        <v>13.92</v>
      </c>
      <c r="V13" s="196">
        <v>4.6100000000000003</v>
      </c>
      <c r="W13" s="196">
        <v>5.01</v>
      </c>
      <c r="X13" s="196">
        <v>19.47</v>
      </c>
      <c r="Y13" s="196">
        <v>0</v>
      </c>
      <c r="Z13" s="196">
        <v>38.119999999999997</v>
      </c>
      <c r="AA13" s="196">
        <v>13.33</v>
      </c>
      <c r="AB13" s="196">
        <v>0</v>
      </c>
      <c r="AC13" s="196">
        <v>1.23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2.5299999999999998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5.07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23.38</v>
      </c>
      <c r="M14" s="196">
        <v>0</v>
      </c>
      <c r="N14" s="196">
        <v>1.28</v>
      </c>
      <c r="O14" s="196">
        <v>2.14</v>
      </c>
      <c r="P14" s="196">
        <v>2.6</v>
      </c>
      <c r="Q14" s="196">
        <v>0</v>
      </c>
      <c r="R14" s="196">
        <v>5.98</v>
      </c>
      <c r="S14" s="196">
        <v>4.78</v>
      </c>
      <c r="T14" s="196">
        <v>0</v>
      </c>
      <c r="U14" s="196">
        <v>13.92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38.119999999999997</v>
      </c>
      <c r="AA14" s="196">
        <v>13.33</v>
      </c>
      <c r="AB14" s="196">
        <v>0</v>
      </c>
      <c r="AC14" s="196">
        <v>1.23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2.5299999999999998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5.07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23.38</v>
      </c>
      <c r="M15" s="196">
        <v>0</v>
      </c>
      <c r="N15" s="196">
        <v>1.28</v>
      </c>
      <c r="O15" s="196">
        <v>2.14</v>
      </c>
      <c r="P15" s="196">
        <v>2.6</v>
      </c>
      <c r="Q15" s="196">
        <v>0</v>
      </c>
      <c r="R15" s="196">
        <v>5.98</v>
      </c>
      <c r="S15" s="196">
        <v>4.78</v>
      </c>
      <c r="T15" s="196">
        <v>0</v>
      </c>
      <c r="U15" s="196">
        <v>13.92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38.119999999999997</v>
      </c>
      <c r="AA15" s="196">
        <v>13.33</v>
      </c>
      <c r="AB15" s="196">
        <v>0</v>
      </c>
      <c r="AC15" s="196">
        <v>1.23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2.5299999999999998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5.07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23.38</v>
      </c>
      <c r="M16" s="196">
        <v>0</v>
      </c>
      <c r="N16" s="196">
        <v>1.28</v>
      </c>
      <c r="O16" s="196">
        <v>2.14</v>
      </c>
      <c r="P16" s="196">
        <v>2.6</v>
      </c>
      <c r="Q16" s="196">
        <v>0</v>
      </c>
      <c r="R16" s="196">
        <v>5.98</v>
      </c>
      <c r="S16" s="196">
        <v>4.78</v>
      </c>
      <c r="T16" s="196">
        <v>0</v>
      </c>
      <c r="U16" s="196">
        <v>13.92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38.119999999999997</v>
      </c>
      <c r="AA16" s="196">
        <v>13.33</v>
      </c>
      <c r="AB16" s="196">
        <v>0</v>
      </c>
      <c r="AC16" s="196">
        <v>1.23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2.5299999999999998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5.07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23.38</v>
      </c>
      <c r="M17" s="196">
        <v>0</v>
      </c>
      <c r="N17" s="196">
        <v>1.28</v>
      </c>
      <c r="O17" s="196">
        <v>2.14</v>
      </c>
      <c r="P17" s="196">
        <v>2.6</v>
      </c>
      <c r="Q17" s="196">
        <v>0</v>
      </c>
      <c r="R17" s="196">
        <v>5.98</v>
      </c>
      <c r="S17" s="196">
        <v>4.78</v>
      </c>
      <c r="T17" s="196">
        <v>0</v>
      </c>
      <c r="U17" s="196">
        <v>13.92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38.119999999999997</v>
      </c>
      <c r="AA17" s="196">
        <v>13.33</v>
      </c>
      <c r="AB17" s="196">
        <v>0</v>
      </c>
      <c r="AC17" s="196">
        <v>1.23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2.5299999999999998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5.07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23.38</v>
      </c>
      <c r="M18" s="196">
        <v>0</v>
      </c>
      <c r="N18" s="196">
        <v>1.28</v>
      </c>
      <c r="O18" s="196">
        <v>2.14</v>
      </c>
      <c r="P18" s="196">
        <v>2.6</v>
      </c>
      <c r="Q18" s="196">
        <v>0</v>
      </c>
      <c r="R18" s="196">
        <v>5.98</v>
      </c>
      <c r="S18" s="196">
        <v>4.78</v>
      </c>
      <c r="T18" s="196">
        <v>0</v>
      </c>
      <c r="U18" s="196">
        <v>13.92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38.119999999999997</v>
      </c>
      <c r="AA18" s="196">
        <v>13.33</v>
      </c>
      <c r="AB18" s="196">
        <v>0</v>
      </c>
      <c r="AC18" s="196">
        <v>1.23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2.5299999999999998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5.07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23.38</v>
      </c>
      <c r="M19" s="196">
        <v>0</v>
      </c>
      <c r="N19" s="196">
        <v>1.28</v>
      </c>
      <c r="O19" s="196">
        <v>2.14</v>
      </c>
      <c r="P19" s="196">
        <v>2.6</v>
      </c>
      <c r="Q19" s="196">
        <v>0</v>
      </c>
      <c r="R19" s="196">
        <v>5.98</v>
      </c>
      <c r="S19" s="196">
        <v>4.78</v>
      </c>
      <c r="T19" s="196">
        <v>0</v>
      </c>
      <c r="U19" s="196">
        <v>13.92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38.119999999999997</v>
      </c>
      <c r="AA19" s="196">
        <v>13.33</v>
      </c>
      <c r="AB19" s="196">
        <v>0</v>
      </c>
      <c r="AC19" s="196">
        <v>0.96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2.5299999999999998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5.07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23.38</v>
      </c>
      <c r="M20" s="196">
        <v>0</v>
      </c>
      <c r="N20" s="196">
        <v>1.28</v>
      </c>
      <c r="O20" s="196">
        <v>2.14</v>
      </c>
      <c r="P20" s="196">
        <v>2.6</v>
      </c>
      <c r="Q20" s="196">
        <v>0</v>
      </c>
      <c r="R20" s="196">
        <v>5.98</v>
      </c>
      <c r="S20" s="196">
        <v>4.78</v>
      </c>
      <c r="T20" s="196">
        <v>0</v>
      </c>
      <c r="U20" s="196">
        <v>13.92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34.840000000000003</v>
      </c>
      <c r="AA20" s="196">
        <v>13.33</v>
      </c>
      <c r="AB20" s="196">
        <v>0</v>
      </c>
      <c r="AC20" s="196">
        <v>0.96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2.5299999999999998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5.07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23.38</v>
      </c>
      <c r="M21" s="196">
        <v>0</v>
      </c>
      <c r="N21" s="196">
        <v>1.28</v>
      </c>
      <c r="O21" s="196">
        <v>2.14</v>
      </c>
      <c r="P21" s="196">
        <v>2.6</v>
      </c>
      <c r="Q21" s="196">
        <v>0</v>
      </c>
      <c r="R21" s="196">
        <v>5.98</v>
      </c>
      <c r="S21" s="196">
        <v>4.78</v>
      </c>
      <c r="T21" s="196">
        <v>0</v>
      </c>
      <c r="U21" s="196">
        <v>13.92</v>
      </c>
      <c r="V21" s="196">
        <v>4.6100000000000003</v>
      </c>
      <c r="W21" s="196">
        <v>5.01</v>
      </c>
      <c r="X21" s="196">
        <v>20.23</v>
      </c>
      <c r="Y21" s="196">
        <v>0</v>
      </c>
      <c r="Z21" s="196">
        <v>38.119999999999997</v>
      </c>
      <c r="AA21" s="196">
        <v>13.33</v>
      </c>
      <c r="AB21" s="196">
        <v>0</v>
      </c>
      <c r="AC21" s="196">
        <v>0.96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2.5299999999999998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5.07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23.38</v>
      </c>
      <c r="M22" s="196">
        <v>0</v>
      </c>
      <c r="N22" s="196">
        <v>1.28</v>
      </c>
      <c r="O22" s="196">
        <v>2.14</v>
      </c>
      <c r="P22" s="196">
        <v>2.6</v>
      </c>
      <c r="Q22" s="196">
        <v>0</v>
      </c>
      <c r="R22" s="196">
        <v>5.98</v>
      </c>
      <c r="S22" s="196">
        <v>4.78</v>
      </c>
      <c r="T22" s="196">
        <v>0</v>
      </c>
      <c r="U22" s="196">
        <v>13.92</v>
      </c>
      <c r="V22" s="196">
        <v>4.6100000000000003</v>
      </c>
      <c r="W22" s="196">
        <v>5.01</v>
      </c>
      <c r="X22" s="196">
        <v>20.23</v>
      </c>
      <c r="Y22" s="196">
        <v>0</v>
      </c>
      <c r="Z22" s="196">
        <v>38.119999999999997</v>
      </c>
      <c r="AA22" s="196">
        <v>13.33</v>
      </c>
      <c r="AB22" s="196">
        <v>0</v>
      </c>
      <c r="AC22" s="196">
        <v>0.96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2.5299999999999998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5.07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23.38</v>
      </c>
      <c r="M23" s="196">
        <v>0</v>
      </c>
      <c r="N23" s="196">
        <v>1.28</v>
      </c>
      <c r="O23" s="196">
        <v>2.14</v>
      </c>
      <c r="P23" s="196">
        <v>2.6</v>
      </c>
      <c r="Q23" s="196">
        <v>0</v>
      </c>
      <c r="R23" s="196">
        <v>7.33</v>
      </c>
      <c r="S23" s="196">
        <v>4.78</v>
      </c>
      <c r="T23" s="196">
        <v>0</v>
      </c>
      <c r="U23" s="196">
        <v>13.92</v>
      </c>
      <c r="V23" s="196">
        <v>4.6100000000000003</v>
      </c>
      <c r="W23" s="196">
        <v>5.01</v>
      </c>
      <c r="X23" s="196">
        <v>20.23</v>
      </c>
      <c r="Y23" s="196">
        <v>0</v>
      </c>
      <c r="Z23" s="196">
        <v>38.119999999999997</v>
      </c>
      <c r="AA23" s="196">
        <v>13.33</v>
      </c>
      <c r="AB23" s="196">
        <v>0</v>
      </c>
      <c r="AC23" s="196">
        <v>0.96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2.5299999999999998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5.07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23.38</v>
      </c>
      <c r="M24" s="196">
        <v>0</v>
      </c>
      <c r="N24" s="196">
        <v>1.28</v>
      </c>
      <c r="O24" s="196">
        <v>2.14</v>
      </c>
      <c r="P24" s="196">
        <v>2.6</v>
      </c>
      <c r="Q24" s="196">
        <v>0</v>
      </c>
      <c r="R24" s="196">
        <v>6.18</v>
      </c>
      <c r="S24" s="196">
        <v>4.78</v>
      </c>
      <c r="T24" s="196">
        <v>0</v>
      </c>
      <c r="U24" s="196">
        <v>13.92</v>
      </c>
      <c r="V24" s="196">
        <v>4.6100000000000003</v>
      </c>
      <c r="W24" s="196">
        <v>5.01</v>
      </c>
      <c r="X24" s="196">
        <v>20.23</v>
      </c>
      <c r="Y24" s="196">
        <v>0</v>
      </c>
      <c r="Z24" s="196">
        <v>38.119999999999997</v>
      </c>
      <c r="AA24" s="196">
        <v>13.33</v>
      </c>
      <c r="AB24" s="196">
        <v>0</v>
      </c>
      <c r="AC24" s="196">
        <v>0.96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2.5299999999999998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5.07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24.23</v>
      </c>
      <c r="M25" s="196">
        <v>0</v>
      </c>
      <c r="N25" s="196">
        <v>1.28</v>
      </c>
      <c r="O25" s="196">
        <v>2.14</v>
      </c>
      <c r="P25" s="196">
        <v>2.6</v>
      </c>
      <c r="Q25" s="196">
        <v>0</v>
      </c>
      <c r="R25" s="196">
        <v>6.54</v>
      </c>
      <c r="S25" s="196">
        <v>4.84</v>
      </c>
      <c r="T25" s="196">
        <v>0</v>
      </c>
      <c r="U25" s="196">
        <v>13.92</v>
      </c>
      <c r="V25" s="196">
        <v>4.6100000000000003</v>
      </c>
      <c r="W25" s="196">
        <v>1.84</v>
      </c>
      <c r="X25" s="196">
        <v>1.59</v>
      </c>
      <c r="Y25" s="196">
        <v>0</v>
      </c>
      <c r="Z25" s="196">
        <v>3</v>
      </c>
      <c r="AA25" s="196">
        <v>13.69</v>
      </c>
      <c r="AB25" s="196">
        <v>0</v>
      </c>
      <c r="AC25" s="196">
        <v>0.96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2.5299999999999998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5.07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24.23</v>
      </c>
      <c r="M26" s="196">
        <v>0</v>
      </c>
      <c r="N26" s="196">
        <v>1.28</v>
      </c>
      <c r="O26" s="196">
        <v>2.14</v>
      </c>
      <c r="P26" s="196">
        <v>2.6</v>
      </c>
      <c r="Q26" s="196">
        <v>0</v>
      </c>
      <c r="R26" s="196">
        <v>6.18</v>
      </c>
      <c r="S26" s="196">
        <v>4.8600000000000003</v>
      </c>
      <c r="T26" s="196">
        <v>0</v>
      </c>
      <c r="U26" s="196">
        <v>13.92</v>
      </c>
      <c r="V26" s="196">
        <v>4.6100000000000003</v>
      </c>
      <c r="W26" s="196">
        <v>0.59</v>
      </c>
      <c r="X26" s="196">
        <v>1.59</v>
      </c>
      <c r="Y26" s="196">
        <v>0</v>
      </c>
      <c r="Z26" s="196">
        <v>3</v>
      </c>
      <c r="AA26" s="196">
        <v>3.82</v>
      </c>
      <c r="AB26" s="196">
        <v>0</v>
      </c>
      <c r="AC26" s="196">
        <v>0.96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2.5299999999999998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20.57</v>
      </c>
      <c r="M27" s="196">
        <v>0</v>
      </c>
      <c r="N27" s="196">
        <v>1.28</v>
      </c>
      <c r="O27" s="196">
        <v>2.14</v>
      </c>
      <c r="P27" s="196">
        <v>2.6</v>
      </c>
      <c r="Q27" s="196">
        <v>0</v>
      </c>
      <c r="R27" s="196">
        <v>0.48</v>
      </c>
      <c r="S27" s="196">
        <v>4.9000000000000004</v>
      </c>
      <c r="T27" s="196">
        <v>0</v>
      </c>
      <c r="U27" s="196">
        <v>13.92</v>
      </c>
      <c r="V27" s="196">
        <v>0.88</v>
      </c>
      <c r="W27" s="196">
        <v>0.38</v>
      </c>
      <c r="X27" s="196">
        <v>1.59</v>
      </c>
      <c r="Y27" s="196">
        <v>0</v>
      </c>
      <c r="Z27" s="196">
        <v>3</v>
      </c>
      <c r="AA27" s="196">
        <v>0.97</v>
      </c>
      <c r="AB27" s="196">
        <v>0</v>
      </c>
      <c r="AC27" s="196">
        <v>1.23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79.89</v>
      </c>
      <c r="L28" s="196">
        <v>1.84</v>
      </c>
      <c r="M28" s="196">
        <v>0</v>
      </c>
      <c r="N28" s="196">
        <v>1.28</v>
      </c>
      <c r="O28" s="196">
        <v>2.14</v>
      </c>
      <c r="P28" s="196">
        <v>2.6</v>
      </c>
      <c r="Q28" s="196">
        <v>0</v>
      </c>
      <c r="R28" s="196">
        <v>0.46</v>
      </c>
      <c r="S28" s="196">
        <v>0.28000000000000003</v>
      </c>
      <c r="T28" s="196">
        <v>0</v>
      </c>
      <c r="U28" s="196">
        <v>13.92</v>
      </c>
      <c r="V28" s="196">
        <v>0.2</v>
      </c>
      <c r="W28" s="196">
        <v>0.38</v>
      </c>
      <c r="X28" s="196">
        <v>1.59</v>
      </c>
      <c r="Y28" s="196">
        <v>0</v>
      </c>
      <c r="Z28" s="196">
        <v>3</v>
      </c>
      <c r="AA28" s="196">
        <v>0.97</v>
      </c>
      <c r="AB28" s="196">
        <v>0</v>
      </c>
      <c r="AC28" s="196">
        <v>1.23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1.73</v>
      </c>
      <c r="L29" s="196">
        <v>3.07</v>
      </c>
      <c r="M29" s="196">
        <v>0</v>
      </c>
      <c r="N29" s="196">
        <v>1.28</v>
      </c>
      <c r="O29" s="196">
        <v>2.14</v>
      </c>
      <c r="P29" s="196">
        <v>2.6</v>
      </c>
      <c r="Q29" s="196">
        <v>0</v>
      </c>
      <c r="R29" s="196">
        <v>0</v>
      </c>
      <c r="S29" s="196">
        <v>0.28000000000000003</v>
      </c>
      <c r="T29" s="196">
        <v>0</v>
      </c>
      <c r="U29" s="196">
        <v>13.92</v>
      </c>
      <c r="V29" s="196">
        <v>0.2</v>
      </c>
      <c r="W29" s="196">
        <v>0.38</v>
      </c>
      <c r="X29" s="196">
        <v>1.59</v>
      </c>
      <c r="Y29" s="196">
        <v>0</v>
      </c>
      <c r="Z29" s="196">
        <v>3</v>
      </c>
      <c r="AA29" s="196">
        <v>0.97</v>
      </c>
      <c r="AB29" s="196">
        <v>0</v>
      </c>
      <c r="AC29" s="196">
        <v>1.23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13.82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1.82</v>
      </c>
      <c r="M30" s="196">
        <v>0</v>
      </c>
      <c r="N30" s="196">
        <v>1.28</v>
      </c>
      <c r="O30" s="196">
        <v>2.14</v>
      </c>
      <c r="P30" s="196">
        <v>2.6</v>
      </c>
      <c r="Q30" s="196">
        <v>0</v>
      </c>
      <c r="R30" s="196">
        <v>0</v>
      </c>
      <c r="S30" s="196">
        <v>0.28000000000000003</v>
      </c>
      <c r="T30" s="196">
        <v>0</v>
      </c>
      <c r="U30" s="196">
        <v>13.92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0.97</v>
      </c>
      <c r="AB30" s="196">
        <v>0</v>
      </c>
      <c r="AC30" s="196">
        <v>1.23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13.82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1.82</v>
      </c>
      <c r="M31" s="196">
        <v>0</v>
      </c>
      <c r="N31" s="196">
        <v>1.28</v>
      </c>
      <c r="O31" s="196">
        <v>2.14</v>
      </c>
      <c r="P31" s="196">
        <v>2.6</v>
      </c>
      <c r="Q31" s="196">
        <v>0</v>
      </c>
      <c r="R31" s="196">
        <v>0.41</v>
      </c>
      <c r="S31" s="196">
        <v>0.28000000000000003</v>
      </c>
      <c r="T31" s="196">
        <v>0</v>
      </c>
      <c r="U31" s="196">
        <v>13.92</v>
      </c>
      <c r="V31" s="196">
        <v>0.2</v>
      </c>
      <c r="W31" s="196">
        <v>0.38</v>
      </c>
      <c r="X31" s="196">
        <v>1.59</v>
      </c>
      <c r="Y31" s="196">
        <v>0</v>
      </c>
      <c r="Z31" s="196">
        <v>3</v>
      </c>
      <c r="AA31" s="196">
        <v>0.97</v>
      </c>
      <c r="AB31" s="196">
        <v>0</v>
      </c>
      <c r="AC31" s="196">
        <v>1.23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13.82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1.82</v>
      </c>
      <c r="M32" s="196">
        <v>0</v>
      </c>
      <c r="N32" s="196">
        <v>1.28</v>
      </c>
      <c r="O32" s="196">
        <v>2.14</v>
      </c>
      <c r="P32" s="196">
        <v>2.6</v>
      </c>
      <c r="Q32" s="196">
        <v>0</v>
      </c>
      <c r="R32" s="196">
        <v>0.41</v>
      </c>
      <c r="S32" s="196">
        <v>0.28000000000000003</v>
      </c>
      <c r="T32" s="196">
        <v>0</v>
      </c>
      <c r="U32" s="196">
        <v>13.92</v>
      </c>
      <c r="V32" s="196">
        <v>0.2</v>
      </c>
      <c r="W32" s="196">
        <v>0.38</v>
      </c>
      <c r="X32" s="196">
        <v>1.59</v>
      </c>
      <c r="Y32" s="196">
        <v>0</v>
      </c>
      <c r="Z32" s="196">
        <v>3</v>
      </c>
      <c r="AA32" s="196">
        <v>0.97</v>
      </c>
      <c r="AB32" s="196">
        <v>0</v>
      </c>
      <c r="AC32" s="196">
        <v>1.23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13.82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1.82</v>
      </c>
      <c r="M33" s="196">
        <v>0</v>
      </c>
      <c r="N33" s="196">
        <v>1.28</v>
      </c>
      <c r="O33" s="196">
        <v>2.14</v>
      </c>
      <c r="P33" s="196">
        <v>2.6</v>
      </c>
      <c r="Q33" s="196">
        <v>0</v>
      </c>
      <c r="R33" s="196">
        <v>0.41</v>
      </c>
      <c r="S33" s="196">
        <v>0.28000000000000003</v>
      </c>
      <c r="T33" s="196">
        <v>0</v>
      </c>
      <c r="U33" s="196">
        <v>13.92</v>
      </c>
      <c r="V33" s="196">
        <v>0.2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1.23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13.82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1.82</v>
      </c>
      <c r="M34" s="196">
        <v>0</v>
      </c>
      <c r="N34" s="196">
        <v>1.28</v>
      </c>
      <c r="O34" s="196">
        <v>2.14</v>
      </c>
      <c r="P34" s="196">
        <v>2.6</v>
      </c>
      <c r="Q34" s="196">
        <v>0</v>
      </c>
      <c r="R34" s="196">
        <v>0.46</v>
      </c>
      <c r="S34" s="196">
        <v>0.28000000000000003</v>
      </c>
      <c r="T34" s="196">
        <v>0</v>
      </c>
      <c r="U34" s="196">
        <v>13.92</v>
      </c>
      <c r="V34" s="196">
        <v>0.2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1.23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13.82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6.63</v>
      </c>
      <c r="L35" s="196">
        <v>1.82</v>
      </c>
      <c r="M35" s="196">
        <v>0</v>
      </c>
      <c r="N35" s="196">
        <v>1.28</v>
      </c>
      <c r="O35" s="196">
        <v>2.14</v>
      </c>
      <c r="P35" s="196">
        <v>2.6</v>
      </c>
      <c r="Q35" s="196">
        <v>0</v>
      </c>
      <c r="R35" s="196">
        <v>0.46</v>
      </c>
      <c r="S35" s="196">
        <v>0.28000000000000003</v>
      </c>
      <c r="T35" s="196">
        <v>0</v>
      </c>
      <c r="U35" s="196">
        <v>13.92</v>
      </c>
      <c r="V35" s="196">
        <v>0.2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1.23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13.82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6.64</v>
      </c>
      <c r="L36" s="196">
        <v>1.82</v>
      </c>
      <c r="M36" s="196">
        <v>0</v>
      </c>
      <c r="N36" s="196">
        <v>1.28</v>
      </c>
      <c r="O36" s="196">
        <v>2.14</v>
      </c>
      <c r="P36" s="196">
        <v>2.6</v>
      </c>
      <c r="Q36" s="196">
        <v>0</v>
      </c>
      <c r="R36" s="196">
        <v>0.46</v>
      </c>
      <c r="S36" s="196">
        <v>0.28000000000000003</v>
      </c>
      <c r="T36" s="196">
        <v>0</v>
      </c>
      <c r="U36" s="196">
        <v>13.92</v>
      </c>
      <c r="V36" s="196">
        <v>0.2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1.23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13.82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6.63</v>
      </c>
      <c r="L37" s="196">
        <v>1.82</v>
      </c>
      <c r="M37" s="196">
        <v>0</v>
      </c>
      <c r="N37" s="196">
        <v>1.28</v>
      </c>
      <c r="O37" s="196">
        <v>2.14</v>
      </c>
      <c r="P37" s="196">
        <v>2.6</v>
      </c>
      <c r="Q37" s="196">
        <v>0</v>
      </c>
      <c r="R37" s="196">
        <v>0.46</v>
      </c>
      <c r="S37" s="196">
        <v>0.28000000000000003</v>
      </c>
      <c r="T37" s="196">
        <v>0</v>
      </c>
      <c r="U37" s="196">
        <v>13.92</v>
      </c>
      <c r="V37" s="196">
        <v>0.2</v>
      </c>
      <c r="W37" s="196">
        <v>0.38</v>
      </c>
      <c r="X37" s="196">
        <v>1.59</v>
      </c>
      <c r="Y37" s="196">
        <v>0</v>
      </c>
      <c r="Z37" s="196">
        <v>3</v>
      </c>
      <c r="AA37" s="196">
        <v>0.97</v>
      </c>
      <c r="AB37" s="196">
        <v>0</v>
      </c>
      <c r="AC37" s="196">
        <v>1.23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13.82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6.64</v>
      </c>
      <c r="L38" s="196">
        <v>1.82</v>
      </c>
      <c r="M38" s="196">
        <v>0</v>
      </c>
      <c r="N38" s="196">
        <v>1.28</v>
      </c>
      <c r="O38" s="196">
        <v>2.14</v>
      </c>
      <c r="P38" s="196">
        <v>2.6</v>
      </c>
      <c r="Q38" s="196">
        <v>0</v>
      </c>
      <c r="R38" s="196">
        <v>0.46</v>
      </c>
      <c r="S38" s="196">
        <v>0.28000000000000003</v>
      </c>
      <c r="T38" s="196">
        <v>0</v>
      </c>
      <c r="U38" s="196">
        <v>13.92</v>
      </c>
      <c r="V38" s="196">
        <v>0.2</v>
      </c>
      <c r="W38" s="196">
        <v>0.38</v>
      </c>
      <c r="X38" s="196">
        <v>1.59</v>
      </c>
      <c r="Y38" s="196">
        <v>0</v>
      </c>
      <c r="Z38" s="196">
        <v>3</v>
      </c>
      <c r="AA38" s="196">
        <v>0.97</v>
      </c>
      <c r="AB38" s="196">
        <v>0</v>
      </c>
      <c r="AC38" s="196">
        <v>1.23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13.82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6.63</v>
      </c>
      <c r="L39" s="196">
        <v>1.82</v>
      </c>
      <c r="M39" s="196">
        <v>0</v>
      </c>
      <c r="N39" s="196">
        <v>1.28</v>
      </c>
      <c r="O39" s="196">
        <v>2.14</v>
      </c>
      <c r="P39" s="196">
        <v>2.6</v>
      </c>
      <c r="Q39" s="196">
        <v>0</v>
      </c>
      <c r="R39" s="196">
        <v>0.46</v>
      </c>
      <c r="S39" s="196">
        <v>0.28000000000000003</v>
      </c>
      <c r="T39" s="196">
        <v>0</v>
      </c>
      <c r="U39" s="196">
        <v>13.92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0.97</v>
      </c>
      <c r="AB39" s="196">
        <v>0</v>
      </c>
      <c r="AC39" s="196">
        <v>1.23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13.82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6.64</v>
      </c>
      <c r="L40" s="196">
        <v>1.82</v>
      </c>
      <c r="M40" s="196">
        <v>0</v>
      </c>
      <c r="N40" s="196">
        <v>1.28</v>
      </c>
      <c r="O40" s="196">
        <v>2.14</v>
      </c>
      <c r="P40" s="196">
        <v>2.6</v>
      </c>
      <c r="Q40" s="196">
        <v>0</v>
      </c>
      <c r="R40" s="196">
        <v>0.46</v>
      </c>
      <c r="S40" s="196">
        <v>0.28000000000000003</v>
      </c>
      <c r="T40" s="196">
        <v>0</v>
      </c>
      <c r="U40" s="196">
        <v>13.92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0.97</v>
      </c>
      <c r="AB40" s="196">
        <v>0</v>
      </c>
      <c r="AC40" s="196">
        <v>1.23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13.82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58.74</v>
      </c>
      <c r="L41" s="196">
        <v>1.84</v>
      </c>
      <c r="M41" s="196">
        <v>0</v>
      </c>
      <c r="N41" s="196">
        <v>1.28</v>
      </c>
      <c r="O41" s="196">
        <v>2.14</v>
      </c>
      <c r="P41" s="196">
        <v>2.6</v>
      </c>
      <c r="Q41" s="196">
        <v>0</v>
      </c>
      <c r="R41" s="196">
        <v>0.46</v>
      </c>
      <c r="S41" s="196">
        <v>0.28000000000000003</v>
      </c>
      <c r="T41" s="196">
        <v>0</v>
      </c>
      <c r="U41" s="196">
        <v>13.92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1.67</v>
      </c>
      <c r="AB41" s="196">
        <v>0</v>
      </c>
      <c r="AC41" s="196">
        <v>1.23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13.79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63.61</v>
      </c>
      <c r="L42" s="196">
        <v>1.84</v>
      </c>
      <c r="M42" s="196">
        <v>0</v>
      </c>
      <c r="N42" s="196">
        <v>1.28</v>
      </c>
      <c r="O42" s="196">
        <v>2.14</v>
      </c>
      <c r="P42" s="196">
        <v>2.6</v>
      </c>
      <c r="Q42" s="196">
        <v>0</v>
      </c>
      <c r="R42" s="196">
        <v>0.46</v>
      </c>
      <c r="S42" s="196">
        <v>0.28000000000000003</v>
      </c>
      <c r="T42" s="196">
        <v>0</v>
      </c>
      <c r="U42" s="196">
        <v>13.92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1.67</v>
      </c>
      <c r="AB42" s="196">
        <v>0</v>
      </c>
      <c r="AC42" s="196">
        <v>1.23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13.79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44.46</v>
      </c>
      <c r="L43" s="196">
        <v>1.84</v>
      </c>
      <c r="M43" s="196">
        <v>0</v>
      </c>
      <c r="N43" s="196">
        <v>1.28</v>
      </c>
      <c r="O43" s="196">
        <v>2.14</v>
      </c>
      <c r="P43" s="196">
        <v>2.6</v>
      </c>
      <c r="Q43" s="196">
        <v>0</v>
      </c>
      <c r="R43" s="196">
        <v>0.46</v>
      </c>
      <c r="S43" s="196">
        <v>0.28000000000000003</v>
      </c>
      <c r="T43" s="196">
        <v>0</v>
      </c>
      <c r="U43" s="196">
        <v>13.92</v>
      </c>
      <c r="V43" s="196">
        <v>0.2</v>
      </c>
      <c r="W43" s="196">
        <v>0.38</v>
      </c>
      <c r="X43" s="196">
        <v>1.59</v>
      </c>
      <c r="Y43" s="196">
        <v>0</v>
      </c>
      <c r="Z43" s="196">
        <v>3</v>
      </c>
      <c r="AA43" s="196">
        <v>1.67</v>
      </c>
      <c r="AB43" s="196">
        <v>0</v>
      </c>
      <c r="AC43" s="196">
        <v>1.23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11.38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82.76</v>
      </c>
      <c r="L44" s="196">
        <v>23.38</v>
      </c>
      <c r="M44" s="196">
        <v>0</v>
      </c>
      <c r="N44" s="196">
        <v>1.28</v>
      </c>
      <c r="O44" s="196">
        <v>2.14</v>
      </c>
      <c r="P44" s="196">
        <v>2.6</v>
      </c>
      <c r="Q44" s="196">
        <v>0</v>
      </c>
      <c r="R44" s="196">
        <v>0.46</v>
      </c>
      <c r="S44" s="196">
        <v>4.78</v>
      </c>
      <c r="T44" s="196">
        <v>0</v>
      </c>
      <c r="U44" s="196">
        <v>13.92</v>
      </c>
      <c r="V44" s="196">
        <v>0.2</v>
      </c>
      <c r="W44" s="196">
        <v>0.38</v>
      </c>
      <c r="X44" s="196">
        <v>1.59</v>
      </c>
      <c r="Y44" s="196">
        <v>0</v>
      </c>
      <c r="Z44" s="196">
        <v>3</v>
      </c>
      <c r="AA44" s="196">
        <v>1.67</v>
      </c>
      <c r="AB44" s="196">
        <v>0</v>
      </c>
      <c r="AC44" s="196">
        <v>1.23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11.38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23.38</v>
      </c>
      <c r="M45" s="196">
        <v>0</v>
      </c>
      <c r="N45" s="196">
        <v>1.28</v>
      </c>
      <c r="O45" s="196">
        <v>2.14</v>
      </c>
      <c r="P45" s="196">
        <v>2.6</v>
      </c>
      <c r="Q45" s="196">
        <v>0</v>
      </c>
      <c r="R45" s="196">
        <v>5.98</v>
      </c>
      <c r="S45" s="196">
        <v>4.79</v>
      </c>
      <c r="T45" s="196">
        <v>0</v>
      </c>
      <c r="U45" s="196">
        <v>13.92</v>
      </c>
      <c r="V45" s="196">
        <v>0.2</v>
      </c>
      <c r="W45" s="196">
        <v>0.38</v>
      </c>
      <c r="X45" s="196">
        <v>1.59</v>
      </c>
      <c r="Y45" s="196">
        <v>0</v>
      </c>
      <c r="Z45" s="196">
        <v>3</v>
      </c>
      <c r="AA45" s="196">
        <v>13.33</v>
      </c>
      <c r="AB45" s="196">
        <v>0</v>
      </c>
      <c r="AC45" s="196">
        <v>1.23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11.38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23.38</v>
      </c>
      <c r="M46" s="196">
        <v>0</v>
      </c>
      <c r="N46" s="196">
        <v>1.28</v>
      </c>
      <c r="O46" s="196">
        <v>2.14</v>
      </c>
      <c r="P46" s="196">
        <v>2.6</v>
      </c>
      <c r="Q46" s="196">
        <v>0</v>
      </c>
      <c r="R46" s="196">
        <v>5.98</v>
      </c>
      <c r="S46" s="196">
        <v>4.79</v>
      </c>
      <c r="T46" s="196">
        <v>0</v>
      </c>
      <c r="U46" s="196">
        <v>13.92</v>
      </c>
      <c r="V46" s="196">
        <v>0.2</v>
      </c>
      <c r="W46" s="196">
        <v>0.38</v>
      </c>
      <c r="X46" s="196">
        <v>1.59</v>
      </c>
      <c r="Y46" s="196">
        <v>0</v>
      </c>
      <c r="Z46" s="196">
        <v>3</v>
      </c>
      <c r="AA46" s="196">
        <v>13.33</v>
      </c>
      <c r="AB46" s="196">
        <v>0</v>
      </c>
      <c r="AC46" s="196">
        <v>1.23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11.38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1.85</v>
      </c>
      <c r="M47" s="196">
        <v>0</v>
      </c>
      <c r="N47" s="196">
        <v>1.28</v>
      </c>
      <c r="O47" s="196">
        <v>2.14</v>
      </c>
      <c r="P47" s="196">
        <v>2.6</v>
      </c>
      <c r="Q47" s="196">
        <v>0</v>
      </c>
      <c r="R47" s="196">
        <v>0.46</v>
      </c>
      <c r="S47" s="196">
        <v>4.79</v>
      </c>
      <c r="T47" s="196">
        <v>0</v>
      </c>
      <c r="U47" s="196">
        <v>13.92</v>
      </c>
      <c r="V47" s="196">
        <v>0.2</v>
      </c>
      <c r="W47" s="196">
        <v>0.38</v>
      </c>
      <c r="X47" s="196">
        <v>1.59</v>
      </c>
      <c r="Y47" s="196">
        <v>0</v>
      </c>
      <c r="Z47" s="196">
        <v>3</v>
      </c>
      <c r="AA47" s="196">
        <v>0.97</v>
      </c>
      <c r="AB47" s="196">
        <v>0</v>
      </c>
      <c r="AC47" s="196">
        <v>0.96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11.38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1.84</v>
      </c>
      <c r="M48" s="196">
        <v>0</v>
      </c>
      <c r="N48" s="196">
        <v>1.28</v>
      </c>
      <c r="O48" s="196">
        <v>2.14</v>
      </c>
      <c r="P48" s="196">
        <v>2.6</v>
      </c>
      <c r="Q48" s="196">
        <v>0</v>
      </c>
      <c r="R48" s="196">
        <v>5.98</v>
      </c>
      <c r="S48" s="196">
        <v>4.79</v>
      </c>
      <c r="T48" s="196">
        <v>0</v>
      </c>
      <c r="U48" s="196">
        <v>13.92</v>
      </c>
      <c r="V48" s="196">
        <v>0.2</v>
      </c>
      <c r="W48" s="196">
        <v>0.38</v>
      </c>
      <c r="X48" s="196">
        <v>1.59</v>
      </c>
      <c r="Y48" s="196">
        <v>0</v>
      </c>
      <c r="Z48" s="196">
        <v>3</v>
      </c>
      <c r="AA48" s="196">
        <v>0.97</v>
      </c>
      <c r="AB48" s="196">
        <v>0</v>
      </c>
      <c r="AC48" s="196">
        <v>0.96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11.38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58.82</v>
      </c>
      <c r="L49" s="196">
        <v>1.84</v>
      </c>
      <c r="M49" s="196">
        <v>0</v>
      </c>
      <c r="N49" s="196">
        <v>1.28</v>
      </c>
      <c r="O49" s="196">
        <v>2.14</v>
      </c>
      <c r="P49" s="196">
        <v>2.6</v>
      </c>
      <c r="Q49" s="196">
        <v>0</v>
      </c>
      <c r="R49" s="196">
        <v>0.46</v>
      </c>
      <c r="S49" s="196">
        <v>0.28000000000000003</v>
      </c>
      <c r="T49" s="196">
        <v>0</v>
      </c>
      <c r="U49" s="196">
        <v>13.92</v>
      </c>
      <c r="V49" s="196">
        <v>0.2</v>
      </c>
      <c r="W49" s="196">
        <v>0.38</v>
      </c>
      <c r="X49" s="196">
        <v>1.59</v>
      </c>
      <c r="Y49" s="196">
        <v>0</v>
      </c>
      <c r="Z49" s="196">
        <v>3</v>
      </c>
      <c r="AA49" s="196">
        <v>0.97</v>
      </c>
      <c r="AB49" s="196">
        <v>0</v>
      </c>
      <c r="AC49" s="196">
        <v>0.96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10.039999999999999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58.82</v>
      </c>
      <c r="L50" s="196">
        <v>1.84</v>
      </c>
      <c r="M50" s="196">
        <v>0</v>
      </c>
      <c r="N50" s="196">
        <v>1.28</v>
      </c>
      <c r="O50" s="196">
        <v>2.14</v>
      </c>
      <c r="P50" s="196">
        <v>2.6</v>
      </c>
      <c r="Q50" s="196">
        <v>0</v>
      </c>
      <c r="R50" s="196">
        <v>0.46</v>
      </c>
      <c r="S50" s="196">
        <v>0.28000000000000003</v>
      </c>
      <c r="T50" s="196">
        <v>0</v>
      </c>
      <c r="U50" s="196">
        <v>13.92</v>
      </c>
      <c r="V50" s="196">
        <v>0.2</v>
      </c>
      <c r="W50" s="196">
        <v>0.38</v>
      </c>
      <c r="X50" s="196">
        <v>1.59</v>
      </c>
      <c r="Y50" s="196">
        <v>0</v>
      </c>
      <c r="Z50" s="196">
        <v>3</v>
      </c>
      <c r="AA50" s="196">
        <v>0.97</v>
      </c>
      <c r="AB50" s="196">
        <v>0</v>
      </c>
      <c r="AC50" s="196">
        <v>0.96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10.039999999999999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58.82</v>
      </c>
      <c r="L51" s="196">
        <v>1.84</v>
      </c>
      <c r="M51" s="196">
        <v>0</v>
      </c>
      <c r="N51" s="196">
        <v>1.28</v>
      </c>
      <c r="O51" s="196">
        <v>2.14</v>
      </c>
      <c r="P51" s="196">
        <v>2.6</v>
      </c>
      <c r="Q51" s="196">
        <v>0</v>
      </c>
      <c r="R51" s="196">
        <v>0.46</v>
      </c>
      <c r="S51" s="196">
        <v>0.28000000000000003</v>
      </c>
      <c r="T51" s="196">
        <v>0</v>
      </c>
      <c r="U51" s="196">
        <v>13.92</v>
      </c>
      <c r="V51" s="196">
        <v>0.2</v>
      </c>
      <c r="W51" s="196">
        <v>0.38</v>
      </c>
      <c r="X51" s="196">
        <v>1.59</v>
      </c>
      <c r="Y51" s="196">
        <v>0</v>
      </c>
      <c r="Z51" s="196">
        <v>3</v>
      </c>
      <c r="AA51" s="196">
        <v>0.97</v>
      </c>
      <c r="AB51" s="196">
        <v>0</v>
      </c>
      <c r="AC51" s="196">
        <v>0.96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90.8</v>
      </c>
      <c r="L52" s="196">
        <v>1.84</v>
      </c>
      <c r="M52" s="196">
        <v>0</v>
      </c>
      <c r="N52" s="196">
        <v>1.28</v>
      </c>
      <c r="O52" s="196">
        <v>2.14</v>
      </c>
      <c r="P52" s="196">
        <v>2.6</v>
      </c>
      <c r="Q52" s="196">
        <v>0</v>
      </c>
      <c r="R52" s="196">
        <v>0.46</v>
      </c>
      <c r="S52" s="196">
        <v>0.28000000000000003</v>
      </c>
      <c r="T52" s="196">
        <v>0</v>
      </c>
      <c r="U52" s="196">
        <v>13.92</v>
      </c>
      <c r="V52" s="196">
        <v>0.2</v>
      </c>
      <c r="W52" s="196">
        <v>0.38</v>
      </c>
      <c r="X52" s="196">
        <v>1.59</v>
      </c>
      <c r="Y52" s="196">
        <v>0</v>
      </c>
      <c r="Z52" s="196">
        <v>3</v>
      </c>
      <c r="AA52" s="196">
        <v>0.97</v>
      </c>
      <c r="AB52" s="196">
        <v>0</v>
      </c>
      <c r="AC52" s="196">
        <v>0.96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90.8</v>
      </c>
      <c r="L53" s="196">
        <v>1.84</v>
      </c>
      <c r="M53" s="196">
        <v>0</v>
      </c>
      <c r="N53" s="196">
        <v>1.28</v>
      </c>
      <c r="O53" s="196">
        <v>2.14</v>
      </c>
      <c r="P53" s="196">
        <v>2.6</v>
      </c>
      <c r="Q53" s="196">
        <v>0</v>
      </c>
      <c r="R53" s="196">
        <v>0.46</v>
      </c>
      <c r="S53" s="196">
        <v>0.28000000000000003</v>
      </c>
      <c r="T53" s="196">
        <v>0</v>
      </c>
      <c r="U53" s="196">
        <v>13.92</v>
      </c>
      <c r="V53" s="196">
        <v>0.2</v>
      </c>
      <c r="W53" s="196">
        <v>0.38</v>
      </c>
      <c r="X53" s="196">
        <v>1.59</v>
      </c>
      <c r="Y53" s="196">
        <v>0</v>
      </c>
      <c r="Z53" s="196">
        <v>3</v>
      </c>
      <c r="AA53" s="196">
        <v>0.97</v>
      </c>
      <c r="AB53" s="196">
        <v>0</v>
      </c>
      <c r="AC53" s="196">
        <v>0.96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90.8</v>
      </c>
      <c r="L54" s="196">
        <v>1.84</v>
      </c>
      <c r="M54" s="196">
        <v>0</v>
      </c>
      <c r="N54" s="196">
        <v>1.28</v>
      </c>
      <c r="O54" s="196">
        <v>2.14</v>
      </c>
      <c r="P54" s="196">
        <v>2.6</v>
      </c>
      <c r="Q54" s="196">
        <v>0</v>
      </c>
      <c r="R54" s="196">
        <v>0.46</v>
      </c>
      <c r="S54" s="196">
        <v>0.28000000000000003</v>
      </c>
      <c r="T54" s="196">
        <v>0</v>
      </c>
      <c r="U54" s="196">
        <v>13.92</v>
      </c>
      <c r="V54" s="196">
        <v>0.2</v>
      </c>
      <c r="W54" s="196">
        <v>0.38</v>
      </c>
      <c r="X54" s="196">
        <v>1.59</v>
      </c>
      <c r="Y54" s="196">
        <v>0</v>
      </c>
      <c r="Z54" s="196">
        <v>3</v>
      </c>
      <c r="AA54" s="196">
        <v>0.97</v>
      </c>
      <c r="AB54" s="196">
        <v>0</v>
      </c>
      <c r="AC54" s="196">
        <v>0.96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90.8</v>
      </c>
      <c r="L55" s="196">
        <v>24.23</v>
      </c>
      <c r="M55" s="196">
        <v>0</v>
      </c>
      <c r="N55" s="196">
        <v>1.28</v>
      </c>
      <c r="O55" s="196">
        <v>2.14</v>
      </c>
      <c r="P55" s="196">
        <v>2.6</v>
      </c>
      <c r="Q55" s="196">
        <v>0</v>
      </c>
      <c r="R55" s="196">
        <v>0.46</v>
      </c>
      <c r="S55" s="196">
        <v>4.8499999999999996</v>
      </c>
      <c r="T55" s="196">
        <v>0</v>
      </c>
      <c r="U55" s="196">
        <v>13.92</v>
      </c>
      <c r="V55" s="196">
        <v>2.76</v>
      </c>
      <c r="W55" s="196">
        <v>0.38</v>
      </c>
      <c r="X55" s="196">
        <v>1.59</v>
      </c>
      <c r="Y55" s="196">
        <v>0</v>
      </c>
      <c r="Z55" s="196">
        <v>13.22</v>
      </c>
      <c r="AA55" s="196">
        <v>0.97</v>
      </c>
      <c r="AB55" s="196">
        <v>0</v>
      </c>
      <c r="AC55" s="196">
        <v>1.23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90.8</v>
      </c>
      <c r="L56" s="196">
        <v>24.23</v>
      </c>
      <c r="M56" s="196">
        <v>0</v>
      </c>
      <c r="N56" s="196">
        <v>1.28</v>
      </c>
      <c r="O56" s="196">
        <v>2.14</v>
      </c>
      <c r="P56" s="196">
        <v>2.6</v>
      </c>
      <c r="Q56" s="196">
        <v>0</v>
      </c>
      <c r="R56" s="196">
        <v>0.46</v>
      </c>
      <c r="S56" s="196">
        <v>4.87</v>
      </c>
      <c r="T56" s="196">
        <v>0</v>
      </c>
      <c r="U56" s="196">
        <v>13.92</v>
      </c>
      <c r="V56" s="196">
        <v>4.6100000000000003</v>
      </c>
      <c r="W56" s="196">
        <v>0.38</v>
      </c>
      <c r="X56" s="196">
        <v>1.59</v>
      </c>
      <c r="Y56" s="196">
        <v>0</v>
      </c>
      <c r="Z56" s="196">
        <v>38.119999999999997</v>
      </c>
      <c r="AA56" s="196">
        <v>0.97</v>
      </c>
      <c r="AB56" s="196">
        <v>0</v>
      </c>
      <c r="AC56" s="196">
        <v>0.96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90.8</v>
      </c>
      <c r="L57" s="196">
        <v>24.23</v>
      </c>
      <c r="M57" s="196">
        <v>0</v>
      </c>
      <c r="N57" s="196">
        <v>1.28</v>
      </c>
      <c r="O57" s="196">
        <v>2.14</v>
      </c>
      <c r="P57" s="196">
        <v>2.6</v>
      </c>
      <c r="Q57" s="196">
        <v>0</v>
      </c>
      <c r="R57" s="196">
        <v>0.46</v>
      </c>
      <c r="S57" s="196">
        <v>4.87</v>
      </c>
      <c r="T57" s="196">
        <v>0</v>
      </c>
      <c r="U57" s="196">
        <v>13.92</v>
      </c>
      <c r="V57" s="196">
        <v>4.6100000000000003</v>
      </c>
      <c r="W57" s="196">
        <v>0.38</v>
      </c>
      <c r="X57" s="196">
        <v>1.59</v>
      </c>
      <c r="Y57" s="196">
        <v>0</v>
      </c>
      <c r="Z57" s="196">
        <v>38.119999999999997</v>
      </c>
      <c r="AA57" s="196">
        <v>13.74</v>
      </c>
      <c r="AB57" s="196">
        <v>0</v>
      </c>
      <c r="AC57" s="196">
        <v>0.96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90.8</v>
      </c>
      <c r="L58" s="196">
        <v>24.23</v>
      </c>
      <c r="M58" s="196">
        <v>0</v>
      </c>
      <c r="N58" s="196">
        <v>1.28</v>
      </c>
      <c r="O58" s="196">
        <v>2.14</v>
      </c>
      <c r="P58" s="196">
        <v>2.6</v>
      </c>
      <c r="Q58" s="196">
        <v>0</v>
      </c>
      <c r="R58" s="196">
        <v>6.37</v>
      </c>
      <c r="S58" s="196">
        <v>4.87</v>
      </c>
      <c r="T58" s="196">
        <v>0</v>
      </c>
      <c r="U58" s="196">
        <v>13.92</v>
      </c>
      <c r="V58" s="196">
        <v>4.6100000000000003</v>
      </c>
      <c r="W58" s="196">
        <v>0.38</v>
      </c>
      <c r="X58" s="196">
        <v>1.59</v>
      </c>
      <c r="Y58" s="196">
        <v>0</v>
      </c>
      <c r="Z58" s="196">
        <v>38.119999999999997</v>
      </c>
      <c r="AA58" s="196">
        <v>13.74</v>
      </c>
      <c r="AB58" s="196">
        <v>0</v>
      </c>
      <c r="AC58" s="196">
        <v>0.96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90.8</v>
      </c>
      <c r="L59" s="196">
        <v>24.23</v>
      </c>
      <c r="M59" s="196">
        <v>0</v>
      </c>
      <c r="N59" s="196">
        <v>1.28</v>
      </c>
      <c r="O59" s="196">
        <v>2.14</v>
      </c>
      <c r="P59" s="196">
        <v>2.6</v>
      </c>
      <c r="Q59" s="196">
        <v>0</v>
      </c>
      <c r="R59" s="196">
        <v>6.37</v>
      </c>
      <c r="S59" s="196">
        <v>4.87</v>
      </c>
      <c r="T59" s="196">
        <v>0</v>
      </c>
      <c r="U59" s="196">
        <v>13.92</v>
      </c>
      <c r="V59" s="196">
        <v>4.6100000000000003</v>
      </c>
      <c r="W59" s="196">
        <v>0.38</v>
      </c>
      <c r="X59" s="196">
        <v>1.59</v>
      </c>
      <c r="Y59" s="196">
        <v>0</v>
      </c>
      <c r="Z59" s="196">
        <v>38.119999999999997</v>
      </c>
      <c r="AA59" s="196">
        <v>13.74</v>
      </c>
      <c r="AB59" s="196">
        <v>0</v>
      </c>
      <c r="AC59" s="196">
        <v>1.23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90.8</v>
      </c>
      <c r="L60" s="196">
        <v>24.23</v>
      </c>
      <c r="M60" s="196">
        <v>0</v>
      </c>
      <c r="N60" s="196">
        <v>1.28</v>
      </c>
      <c r="O60" s="196">
        <v>2.14</v>
      </c>
      <c r="P60" s="196">
        <v>2.6</v>
      </c>
      <c r="Q60" s="196">
        <v>0</v>
      </c>
      <c r="R60" s="196">
        <v>6.39</v>
      </c>
      <c r="S60" s="196">
        <v>4.87</v>
      </c>
      <c r="T60" s="196">
        <v>0</v>
      </c>
      <c r="U60" s="196">
        <v>13.92</v>
      </c>
      <c r="V60" s="196">
        <v>4.6100000000000003</v>
      </c>
      <c r="W60" s="196">
        <v>0.38</v>
      </c>
      <c r="X60" s="196">
        <v>1.59</v>
      </c>
      <c r="Y60" s="196">
        <v>0</v>
      </c>
      <c r="Z60" s="196">
        <v>38.119999999999997</v>
      </c>
      <c r="AA60" s="196">
        <v>13.74</v>
      </c>
      <c r="AB60" s="196">
        <v>0</v>
      </c>
      <c r="AC60" s="196">
        <v>1.23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90.8</v>
      </c>
      <c r="L61" s="196">
        <v>24.23</v>
      </c>
      <c r="M61" s="196">
        <v>0</v>
      </c>
      <c r="N61" s="196">
        <v>1.28</v>
      </c>
      <c r="O61" s="196">
        <v>2.14</v>
      </c>
      <c r="P61" s="196">
        <v>2.6</v>
      </c>
      <c r="Q61" s="196">
        <v>0</v>
      </c>
      <c r="R61" s="196">
        <v>0.46</v>
      </c>
      <c r="S61" s="196">
        <v>4.87</v>
      </c>
      <c r="T61" s="196">
        <v>0</v>
      </c>
      <c r="U61" s="196">
        <v>13.92</v>
      </c>
      <c r="V61" s="196">
        <v>0.2</v>
      </c>
      <c r="W61" s="196">
        <v>0.38</v>
      </c>
      <c r="X61" s="196">
        <v>1.59</v>
      </c>
      <c r="Y61" s="196">
        <v>0</v>
      </c>
      <c r="Z61" s="196">
        <v>39.31</v>
      </c>
      <c r="AA61" s="196">
        <v>13.74</v>
      </c>
      <c r="AB61" s="196">
        <v>0</v>
      </c>
      <c r="AC61" s="196">
        <v>1.23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90.8</v>
      </c>
      <c r="L62" s="196">
        <v>24.23</v>
      </c>
      <c r="M62" s="196">
        <v>0</v>
      </c>
      <c r="N62" s="196">
        <v>1.28</v>
      </c>
      <c r="O62" s="196">
        <v>2.14</v>
      </c>
      <c r="P62" s="196">
        <v>2.6</v>
      </c>
      <c r="Q62" s="196">
        <v>0</v>
      </c>
      <c r="R62" s="196">
        <v>0.46</v>
      </c>
      <c r="S62" s="196">
        <v>4.87</v>
      </c>
      <c r="T62" s="196">
        <v>0</v>
      </c>
      <c r="U62" s="196">
        <v>13.92</v>
      </c>
      <c r="V62" s="196">
        <v>0.2</v>
      </c>
      <c r="W62" s="196">
        <v>0.38</v>
      </c>
      <c r="X62" s="196">
        <v>1.59</v>
      </c>
      <c r="Y62" s="196">
        <v>0</v>
      </c>
      <c r="Z62" s="196">
        <v>39.31</v>
      </c>
      <c r="AA62" s="196">
        <v>13.74</v>
      </c>
      <c r="AB62" s="196">
        <v>0</v>
      </c>
      <c r="AC62" s="196">
        <v>1.23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90.8</v>
      </c>
      <c r="L63" s="196">
        <v>24.23</v>
      </c>
      <c r="M63" s="196">
        <v>0</v>
      </c>
      <c r="N63" s="196">
        <v>1.28</v>
      </c>
      <c r="O63" s="196">
        <v>2.14</v>
      </c>
      <c r="P63" s="196">
        <v>2.6</v>
      </c>
      <c r="Q63" s="196">
        <v>0</v>
      </c>
      <c r="R63" s="196">
        <v>0.46</v>
      </c>
      <c r="S63" s="196">
        <v>4.87</v>
      </c>
      <c r="T63" s="196">
        <v>0</v>
      </c>
      <c r="U63" s="196">
        <v>13.92</v>
      </c>
      <c r="V63" s="196">
        <v>0.2</v>
      </c>
      <c r="W63" s="196">
        <v>0.38</v>
      </c>
      <c r="X63" s="196">
        <v>1.59</v>
      </c>
      <c r="Y63" s="196">
        <v>0</v>
      </c>
      <c r="Z63" s="196">
        <v>3</v>
      </c>
      <c r="AA63" s="196">
        <v>13.74</v>
      </c>
      <c r="AB63" s="196">
        <v>0</v>
      </c>
      <c r="AC63" s="196">
        <v>1.23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90.8</v>
      </c>
      <c r="L64" s="196">
        <v>24.23</v>
      </c>
      <c r="M64" s="196">
        <v>0</v>
      </c>
      <c r="N64" s="196">
        <v>1.28</v>
      </c>
      <c r="O64" s="196">
        <v>2.14</v>
      </c>
      <c r="P64" s="196">
        <v>2.6</v>
      </c>
      <c r="Q64" s="196">
        <v>0</v>
      </c>
      <c r="R64" s="196">
        <v>0.46</v>
      </c>
      <c r="S64" s="196">
        <v>4.87</v>
      </c>
      <c r="T64" s="196">
        <v>0</v>
      </c>
      <c r="U64" s="196">
        <v>13.92</v>
      </c>
      <c r="V64" s="196">
        <v>0.2</v>
      </c>
      <c r="W64" s="196">
        <v>0.38</v>
      </c>
      <c r="X64" s="196">
        <v>1.59</v>
      </c>
      <c r="Y64" s="196">
        <v>0</v>
      </c>
      <c r="Z64" s="196">
        <v>3</v>
      </c>
      <c r="AA64" s="196">
        <v>13.74</v>
      </c>
      <c r="AB64" s="196">
        <v>0</v>
      </c>
      <c r="AC64" s="196">
        <v>1.23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90.8</v>
      </c>
      <c r="L65" s="196">
        <v>24.23</v>
      </c>
      <c r="M65" s="196">
        <v>0</v>
      </c>
      <c r="N65" s="196">
        <v>1.28</v>
      </c>
      <c r="O65" s="196">
        <v>2.14</v>
      </c>
      <c r="P65" s="196">
        <v>2.6</v>
      </c>
      <c r="Q65" s="196">
        <v>0</v>
      </c>
      <c r="R65" s="196">
        <v>0.46</v>
      </c>
      <c r="S65" s="196">
        <v>4.87</v>
      </c>
      <c r="T65" s="196">
        <v>0</v>
      </c>
      <c r="U65" s="196">
        <v>13.92</v>
      </c>
      <c r="V65" s="196">
        <v>0.2</v>
      </c>
      <c r="W65" s="196">
        <v>0.38</v>
      </c>
      <c r="X65" s="196">
        <v>1.59</v>
      </c>
      <c r="Y65" s="196">
        <v>0</v>
      </c>
      <c r="Z65" s="196">
        <v>3</v>
      </c>
      <c r="AA65" s="196">
        <v>13.74</v>
      </c>
      <c r="AB65" s="196">
        <v>0</v>
      </c>
      <c r="AC65" s="196">
        <v>1.23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90.8</v>
      </c>
      <c r="L66" s="196">
        <v>24.23</v>
      </c>
      <c r="M66" s="196">
        <v>0</v>
      </c>
      <c r="N66" s="196">
        <v>1.28</v>
      </c>
      <c r="O66" s="196">
        <v>2.14</v>
      </c>
      <c r="P66" s="196">
        <v>2.6</v>
      </c>
      <c r="Q66" s="196">
        <v>0</v>
      </c>
      <c r="R66" s="196">
        <v>0.46</v>
      </c>
      <c r="S66" s="196">
        <v>4.87</v>
      </c>
      <c r="T66" s="196">
        <v>0</v>
      </c>
      <c r="U66" s="196">
        <v>13.92</v>
      </c>
      <c r="V66" s="196">
        <v>0.2</v>
      </c>
      <c r="W66" s="196">
        <v>0.38</v>
      </c>
      <c r="X66" s="196">
        <v>1.59</v>
      </c>
      <c r="Y66" s="196">
        <v>0</v>
      </c>
      <c r="Z66" s="196">
        <v>3</v>
      </c>
      <c r="AA66" s="196">
        <v>13.74</v>
      </c>
      <c r="AB66" s="196">
        <v>0</v>
      </c>
      <c r="AC66" s="196">
        <v>1.23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84.16</v>
      </c>
      <c r="L67" s="196">
        <v>22.49</v>
      </c>
      <c r="M67" s="196">
        <v>0</v>
      </c>
      <c r="N67" s="196">
        <v>1.28</v>
      </c>
      <c r="O67" s="196">
        <v>2.14</v>
      </c>
      <c r="P67" s="196">
        <v>2.6</v>
      </c>
      <c r="Q67" s="196">
        <v>0</v>
      </c>
      <c r="R67" s="196">
        <v>0.46</v>
      </c>
      <c r="S67" s="196">
        <v>4.87</v>
      </c>
      <c r="T67" s="196">
        <v>0</v>
      </c>
      <c r="U67" s="196">
        <v>13.92</v>
      </c>
      <c r="V67" s="196">
        <v>0</v>
      </c>
      <c r="W67" s="196">
        <v>0.38</v>
      </c>
      <c r="X67" s="196">
        <v>1.59</v>
      </c>
      <c r="Y67" s="196">
        <v>0</v>
      </c>
      <c r="Z67" s="196">
        <v>3</v>
      </c>
      <c r="AA67" s="196">
        <v>0.97</v>
      </c>
      <c r="AB67" s="196">
        <v>0</v>
      </c>
      <c r="AC67" s="196">
        <v>1.23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84.16</v>
      </c>
      <c r="L68" s="196">
        <v>12</v>
      </c>
      <c r="M68" s="196">
        <v>0</v>
      </c>
      <c r="N68" s="196">
        <v>1.28</v>
      </c>
      <c r="O68" s="196">
        <v>2.14</v>
      </c>
      <c r="P68" s="196">
        <v>2.6</v>
      </c>
      <c r="Q68" s="196">
        <v>0</v>
      </c>
      <c r="R68" s="196">
        <v>0.46</v>
      </c>
      <c r="S68" s="196">
        <v>4.8600000000000003</v>
      </c>
      <c r="T68" s="196">
        <v>0</v>
      </c>
      <c r="U68" s="196">
        <v>13.92</v>
      </c>
      <c r="V68" s="196">
        <v>0</v>
      </c>
      <c r="W68" s="196">
        <v>0.38</v>
      </c>
      <c r="X68" s="196">
        <v>1.59</v>
      </c>
      <c r="Y68" s="196">
        <v>0</v>
      </c>
      <c r="Z68" s="196">
        <v>3</v>
      </c>
      <c r="AA68" s="196">
        <v>0.97</v>
      </c>
      <c r="AB68" s="196">
        <v>0</v>
      </c>
      <c r="AC68" s="196">
        <v>1.23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44.16</v>
      </c>
      <c r="L69" s="196">
        <v>1.82</v>
      </c>
      <c r="M69" s="196">
        <v>0</v>
      </c>
      <c r="N69" s="196">
        <v>1.28</v>
      </c>
      <c r="O69" s="196">
        <v>2.14</v>
      </c>
      <c r="P69" s="196">
        <v>2.6</v>
      </c>
      <c r="Q69" s="196">
        <v>0</v>
      </c>
      <c r="R69" s="196">
        <v>0.46</v>
      </c>
      <c r="S69" s="196">
        <v>0.28000000000000003</v>
      </c>
      <c r="T69" s="196">
        <v>0</v>
      </c>
      <c r="U69" s="196">
        <v>13.92</v>
      </c>
      <c r="V69" s="196">
        <v>0.15</v>
      </c>
      <c r="W69" s="196">
        <v>0.38</v>
      </c>
      <c r="X69" s="196">
        <v>1.59</v>
      </c>
      <c r="Y69" s="196">
        <v>0</v>
      </c>
      <c r="Z69" s="196">
        <v>3</v>
      </c>
      <c r="AA69" s="196">
        <v>0.97</v>
      </c>
      <c r="AB69" s="196">
        <v>0</v>
      </c>
      <c r="AC69" s="196">
        <v>1.23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4.8</v>
      </c>
      <c r="AS69" s="196">
        <v>13.71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22.54</v>
      </c>
      <c r="L70" s="196">
        <v>1.82</v>
      </c>
      <c r="M70" s="196">
        <v>0</v>
      </c>
      <c r="N70" s="196">
        <v>1.28</v>
      </c>
      <c r="O70" s="196">
        <v>2.14</v>
      </c>
      <c r="P70" s="196">
        <v>2.6</v>
      </c>
      <c r="Q70" s="196">
        <v>0</v>
      </c>
      <c r="R70" s="196">
        <v>0.46</v>
      </c>
      <c r="S70" s="196">
        <v>0.28000000000000003</v>
      </c>
      <c r="T70" s="196">
        <v>0</v>
      </c>
      <c r="U70" s="196">
        <v>13.92</v>
      </c>
      <c r="V70" s="196">
        <v>0.2</v>
      </c>
      <c r="W70" s="196">
        <v>0.38</v>
      </c>
      <c r="X70" s="196">
        <v>1.59</v>
      </c>
      <c r="Y70" s="196">
        <v>0</v>
      </c>
      <c r="Z70" s="196">
        <v>3</v>
      </c>
      <c r="AA70" s="196">
        <v>0.97</v>
      </c>
      <c r="AB70" s="196">
        <v>0</v>
      </c>
      <c r="AC70" s="196">
        <v>1.23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14.01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4.8</v>
      </c>
      <c r="AS70" s="196">
        <v>13.71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6.95</v>
      </c>
      <c r="L71" s="196">
        <v>1.82</v>
      </c>
      <c r="M71" s="196">
        <v>0</v>
      </c>
      <c r="N71" s="196">
        <v>1.28</v>
      </c>
      <c r="O71" s="196">
        <v>2.14</v>
      </c>
      <c r="P71" s="196">
        <v>2.6</v>
      </c>
      <c r="Q71" s="196">
        <v>0</v>
      </c>
      <c r="R71" s="196">
        <v>0.46</v>
      </c>
      <c r="S71" s="196">
        <v>0.28000000000000003</v>
      </c>
      <c r="T71" s="196">
        <v>0</v>
      </c>
      <c r="U71" s="196">
        <v>13.92</v>
      </c>
      <c r="V71" s="196">
        <v>0.2</v>
      </c>
      <c r="W71" s="196">
        <v>0.38</v>
      </c>
      <c r="X71" s="196">
        <v>1.59</v>
      </c>
      <c r="Y71" s="196">
        <v>0</v>
      </c>
      <c r="Z71" s="196">
        <v>3</v>
      </c>
      <c r="AA71" s="196">
        <v>0.97</v>
      </c>
      <c r="AB71" s="196">
        <v>0</v>
      </c>
      <c r="AC71" s="196">
        <v>1.23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4.32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4.8</v>
      </c>
      <c r="AS71" s="196">
        <v>13.71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6.95</v>
      </c>
      <c r="L72" s="196">
        <v>1.82</v>
      </c>
      <c r="M72" s="196">
        <v>0</v>
      </c>
      <c r="N72" s="196">
        <v>1.28</v>
      </c>
      <c r="O72" s="196">
        <v>2.14</v>
      </c>
      <c r="P72" s="196">
        <v>2.6</v>
      </c>
      <c r="Q72" s="196">
        <v>0</v>
      </c>
      <c r="R72" s="196">
        <v>0.46</v>
      </c>
      <c r="S72" s="196">
        <v>0.28000000000000003</v>
      </c>
      <c r="T72" s="196">
        <v>0</v>
      </c>
      <c r="U72" s="196">
        <v>13.92</v>
      </c>
      <c r="V72" s="196">
        <v>0.2</v>
      </c>
      <c r="W72" s="196">
        <v>0.38</v>
      </c>
      <c r="X72" s="196">
        <v>1.59</v>
      </c>
      <c r="Y72" s="196">
        <v>0</v>
      </c>
      <c r="Z72" s="196">
        <v>3</v>
      </c>
      <c r="AA72" s="196">
        <v>0.97</v>
      </c>
      <c r="AB72" s="196">
        <v>0</v>
      </c>
      <c r="AC72" s="196">
        <v>1.23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4.8</v>
      </c>
      <c r="AS72" s="196">
        <v>13.71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6.95</v>
      </c>
      <c r="L73" s="196">
        <v>1.82</v>
      </c>
      <c r="M73" s="196">
        <v>0</v>
      </c>
      <c r="N73" s="196">
        <v>1.28</v>
      </c>
      <c r="O73" s="196">
        <v>2.14</v>
      </c>
      <c r="P73" s="196">
        <v>2.6</v>
      </c>
      <c r="Q73" s="196">
        <v>0</v>
      </c>
      <c r="R73" s="196">
        <v>0.46</v>
      </c>
      <c r="S73" s="196">
        <v>0.28000000000000003</v>
      </c>
      <c r="T73" s="196">
        <v>0</v>
      </c>
      <c r="U73" s="196">
        <v>13.92</v>
      </c>
      <c r="V73" s="196">
        <v>0.2</v>
      </c>
      <c r="W73" s="196">
        <v>0.38</v>
      </c>
      <c r="X73" s="196">
        <v>1.59</v>
      </c>
      <c r="Y73" s="196">
        <v>0</v>
      </c>
      <c r="Z73" s="196">
        <v>3</v>
      </c>
      <c r="AA73" s="196">
        <v>0.97</v>
      </c>
      <c r="AB73" s="196">
        <v>0</v>
      </c>
      <c r="AC73" s="196">
        <v>1.23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4.8</v>
      </c>
      <c r="AS73" s="196">
        <v>13.71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6.95</v>
      </c>
      <c r="L74" s="196">
        <v>1.82</v>
      </c>
      <c r="M74" s="196">
        <v>0</v>
      </c>
      <c r="N74" s="196">
        <v>1.28</v>
      </c>
      <c r="O74" s="196">
        <v>2.14</v>
      </c>
      <c r="P74" s="196">
        <v>2.6</v>
      </c>
      <c r="Q74" s="196">
        <v>0</v>
      </c>
      <c r="R74" s="196">
        <v>0.46</v>
      </c>
      <c r="S74" s="196">
        <v>0.28000000000000003</v>
      </c>
      <c r="T74" s="196">
        <v>0</v>
      </c>
      <c r="U74" s="196">
        <v>13.92</v>
      </c>
      <c r="V74" s="196">
        <v>0.2</v>
      </c>
      <c r="W74" s="196">
        <v>0.38</v>
      </c>
      <c r="X74" s="196">
        <v>1.59</v>
      </c>
      <c r="Y74" s="196">
        <v>0</v>
      </c>
      <c r="Z74" s="196">
        <v>3</v>
      </c>
      <c r="AA74" s="196">
        <v>0.97</v>
      </c>
      <c r="AB74" s="196">
        <v>0</v>
      </c>
      <c r="AC74" s="196">
        <v>1.23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4.8</v>
      </c>
      <c r="AS74" s="196">
        <v>13.71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6.95</v>
      </c>
      <c r="L75" s="196">
        <v>1.82</v>
      </c>
      <c r="M75" s="196">
        <v>0</v>
      </c>
      <c r="N75" s="196">
        <v>1.28</v>
      </c>
      <c r="O75" s="196">
        <v>2.14</v>
      </c>
      <c r="P75" s="196">
        <v>2.6</v>
      </c>
      <c r="Q75" s="196">
        <v>0</v>
      </c>
      <c r="R75" s="196">
        <v>0.46</v>
      </c>
      <c r="S75" s="196">
        <v>0.28000000000000003</v>
      </c>
      <c r="T75" s="196">
        <v>0</v>
      </c>
      <c r="U75" s="196">
        <v>13.92</v>
      </c>
      <c r="V75" s="196">
        <v>0.2</v>
      </c>
      <c r="W75" s="196">
        <v>0.38</v>
      </c>
      <c r="X75" s="196">
        <v>1.59</v>
      </c>
      <c r="Y75" s="196">
        <v>0</v>
      </c>
      <c r="Z75" s="196">
        <v>3</v>
      </c>
      <c r="AA75" s="196">
        <v>0.97</v>
      </c>
      <c r="AB75" s="196">
        <v>0</v>
      </c>
      <c r="AC75" s="196">
        <v>1.23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4.8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6.95</v>
      </c>
      <c r="L76" s="196">
        <v>1.82</v>
      </c>
      <c r="M76" s="196">
        <v>0</v>
      </c>
      <c r="N76" s="196">
        <v>1.28</v>
      </c>
      <c r="O76" s="196">
        <v>2.14</v>
      </c>
      <c r="P76" s="196">
        <v>2.6</v>
      </c>
      <c r="Q76" s="196">
        <v>0</v>
      </c>
      <c r="R76" s="196">
        <v>0.46</v>
      </c>
      <c r="S76" s="196">
        <v>0.28000000000000003</v>
      </c>
      <c r="T76" s="196">
        <v>0</v>
      </c>
      <c r="U76" s="196">
        <v>13.92</v>
      </c>
      <c r="V76" s="196">
        <v>0.2</v>
      </c>
      <c r="W76" s="196">
        <v>0.38</v>
      </c>
      <c r="X76" s="196">
        <v>1.59</v>
      </c>
      <c r="Y76" s="196">
        <v>0</v>
      </c>
      <c r="Z76" s="196">
        <v>3</v>
      </c>
      <c r="AA76" s="196">
        <v>0.97</v>
      </c>
      <c r="AB76" s="196">
        <v>0</v>
      </c>
      <c r="AC76" s="196">
        <v>1.23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4.8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6.95</v>
      </c>
      <c r="L77" s="196">
        <v>1.82</v>
      </c>
      <c r="M77" s="196">
        <v>0</v>
      </c>
      <c r="N77" s="196">
        <v>1.28</v>
      </c>
      <c r="O77" s="196">
        <v>2.14</v>
      </c>
      <c r="P77" s="196">
        <v>2.6</v>
      </c>
      <c r="Q77" s="196">
        <v>0</v>
      </c>
      <c r="R77" s="196">
        <v>0.46</v>
      </c>
      <c r="S77" s="196">
        <v>0.28000000000000003</v>
      </c>
      <c r="T77" s="196">
        <v>0</v>
      </c>
      <c r="U77" s="196">
        <v>13.92</v>
      </c>
      <c r="V77" s="196">
        <v>0.2</v>
      </c>
      <c r="W77" s="196">
        <v>0.38</v>
      </c>
      <c r="X77" s="196">
        <v>1.59</v>
      </c>
      <c r="Y77" s="196">
        <v>0</v>
      </c>
      <c r="Z77" s="196">
        <v>3</v>
      </c>
      <c r="AA77" s="196">
        <v>0.97</v>
      </c>
      <c r="AB77" s="196">
        <v>0</v>
      </c>
      <c r="AC77" s="196">
        <v>1.23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6.95</v>
      </c>
      <c r="L78" s="196">
        <v>1.82</v>
      </c>
      <c r="M78" s="196">
        <v>0</v>
      </c>
      <c r="N78" s="196">
        <v>1.28</v>
      </c>
      <c r="O78" s="196">
        <v>2.14</v>
      </c>
      <c r="P78" s="196">
        <v>2.6</v>
      </c>
      <c r="Q78" s="196">
        <v>0</v>
      </c>
      <c r="R78" s="196">
        <v>0.46</v>
      </c>
      <c r="S78" s="196">
        <v>0.28000000000000003</v>
      </c>
      <c r="T78" s="196">
        <v>0</v>
      </c>
      <c r="U78" s="196">
        <v>13.92</v>
      </c>
      <c r="V78" s="196">
        <v>0.2</v>
      </c>
      <c r="W78" s="196">
        <v>0.38</v>
      </c>
      <c r="X78" s="196">
        <v>1.59</v>
      </c>
      <c r="Y78" s="196">
        <v>0</v>
      </c>
      <c r="Z78" s="196">
        <v>3</v>
      </c>
      <c r="AA78" s="196">
        <v>0.97</v>
      </c>
      <c r="AB78" s="196">
        <v>0</v>
      </c>
      <c r="AC78" s="196">
        <v>1.23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6.89</v>
      </c>
      <c r="L79" s="196">
        <v>1.82</v>
      </c>
      <c r="M79" s="196">
        <v>0</v>
      </c>
      <c r="N79" s="196">
        <v>1.28</v>
      </c>
      <c r="O79" s="196">
        <v>2.14</v>
      </c>
      <c r="P79" s="196">
        <v>2.6</v>
      </c>
      <c r="Q79" s="196">
        <v>0</v>
      </c>
      <c r="R79" s="196">
        <v>0.46</v>
      </c>
      <c r="S79" s="196">
        <v>0.28000000000000003</v>
      </c>
      <c r="T79" s="196">
        <v>0</v>
      </c>
      <c r="U79" s="196">
        <v>13.92</v>
      </c>
      <c r="V79" s="196">
        <v>0.2</v>
      </c>
      <c r="W79" s="196">
        <v>0.38</v>
      </c>
      <c r="X79" s="196">
        <v>1.59</v>
      </c>
      <c r="Y79" s="196">
        <v>0</v>
      </c>
      <c r="Z79" s="196">
        <v>3</v>
      </c>
      <c r="AA79" s="196">
        <v>0.97</v>
      </c>
      <c r="AB79" s="196">
        <v>0</v>
      </c>
      <c r="AC79" s="196">
        <v>1.23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6.91</v>
      </c>
      <c r="L80" s="196">
        <v>1.82</v>
      </c>
      <c r="M80" s="196">
        <v>0</v>
      </c>
      <c r="N80" s="196">
        <v>1.28</v>
      </c>
      <c r="O80" s="196">
        <v>2.14</v>
      </c>
      <c r="P80" s="196">
        <v>2.6</v>
      </c>
      <c r="Q80" s="196">
        <v>0</v>
      </c>
      <c r="R80" s="196">
        <v>0.46</v>
      </c>
      <c r="S80" s="196">
        <v>0.28000000000000003</v>
      </c>
      <c r="T80" s="196">
        <v>0</v>
      </c>
      <c r="U80" s="196">
        <v>13.92</v>
      </c>
      <c r="V80" s="196">
        <v>0.2</v>
      </c>
      <c r="W80" s="196">
        <v>0.38</v>
      </c>
      <c r="X80" s="196">
        <v>1.59</v>
      </c>
      <c r="Y80" s="196">
        <v>0</v>
      </c>
      <c r="Z80" s="196">
        <v>3</v>
      </c>
      <c r="AA80" s="196">
        <v>0.97</v>
      </c>
      <c r="AB80" s="196">
        <v>0</v>
      </c>
      <c r="AC80" s="196">
        <v>1.23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21.19</v>
      </c>
      <c r="L81" s="196">
        <v>1.82</v>
      </c>
      <c r="M81" s="196">
        <v>0</v>
      </c>
      <c r="N81" s="196">
        <v>1.28</v>
      </c>
      <c r="O81" s="196">
        <v>2.14</v>
      </c>
      <c r="P81" s="196">
        <v>2.6</v>
      </c>
      <c r="Q81" s="196">
        <v>0</v>
      </c>
      <c r="R81" s="196">
        <v>5.77</v>
      </c>
      <c r="S81" s="196">
        <v>4.78</v>
      </c>
      <c r="T81" s="196">
        <v>0</v>
      </c>
      <c r="U81" s="196">
        <v>13.92</v>
      </c>
      <c r="V81" s="196">
        <v>0.2</v>
      </c>
      <c r="W81" s="196">
        <v>0.38</v>
      </c>
      <c r="X81" s="196">
        <v>2.74</v>
      </c>
      <c r="Y81" s="196">
        <v>0</v>
      </c>
      <c r="Z81" s="196">
        <v>3</v>
      </c>
      <c r="AA81" s="196">
        <v>0.97</v>
      </c>
      <c r="AB81" s="196">
        <v>0</v>
      </c>
      <c r="AC81" s="196">
        <v>1.23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29.08</v>
      </c>
      <c r="L82" s="196">
        <v>1.82</v>
      </c>
      <c r="M82" s="196">
        <v>0</v>
      </c>
      <c r="N82" s="196">
        <v>1.28</v>
      </c>
      <c r="O82" s="196">
        <v>2.14</v>
      </c>
      <c r="P82" s="196">
        <v>2.6</v>
      </c>
      <c r="Q82" s="196">
        <v>0</v>
      </c>
      <c r="R82" s="196">
        <v>5.77</v>
      </c>
      <c r="S82" s="196">
        <v>4.78</v>
      </c>
      <c r="T82" s="196">
        <v>0</v>
      </c>
      <c r="U82" s="196">
        <v>13.92</v>
      </c>
      <c r="V82" s="196">
        <v>0.2</v>
      </c>
      <c r="W82" s="196">
        <v>0.38</v>
      </c>
      <c r="X82" s="196">
        <v>2.74</v>
      </c>
      <c r="Y82" s="196">
        <v>0</v>
      </c>
      <c r="Z82" s="196">
        <v>3</v>
      </c>
      <c r="AA82" s="196">
        <v>0.97</v>
      </c>
      <c r="AB82" s="196">
        <v>0</v>
      </c>
      <c r="AC82" s="196">
        <v>1.23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34.880000000000003</v>
      </c>
      <c r="L83" s="196">
        <v>1.84</v>
      </c>
      <c r="M83" s="196">
        <v>0</v>
      </c>
      <c r="N83" s="196">
        <v>1.28</v>
      </c>
      <c r="O83" s="196">
        <v>2.14</v>
      </c>
      <c r="P83" s="196">
        <v>2.6</v>
      </c>
      <c r="Q83" s="196">
        <v>0</v>
      </c>
      <c r="R83" s="196">
        <v>5.98</v>
      </c>
      <c r="S83" s="196">
        <v>4.78</v>
      </c>
      <c r="T83" s="196">
        <v>0</v>
      </c>
      <c r="U83" s="196">
        <v>13.92</v>
      </c>
      <c r="V83" s="196">
        <v>0.2</v>
      </c>
      <c r="W83" s="196">
        <v>0.38</v>
      </c>
      <c r="X83" s="196">
        <v>3.11</v>
      </c>
      <c r="Y83" s="196">
        <v>0</v>
      </c>
      <c r="Z83" s="196">
        <v>3</v>
      </c>
      <c r="AA83" s="196">
        <v>0.97</v>
      </c>
      <c r="AB83" s="196">
        <v>0</v>
      </c>
      <c r="AC83" s="196">
        <v>1.23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11.67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44.46</v>
      </c>
      <c r="L84" s="196">
        <v>1.84</v>
      </c>
      <c r="M84" s="196">
        <v>0</v>
      </c>
      <c r="N84" s="196">
        <v>1.28</v>
      </c>
      <c r="O84" s="196">
        <v>2.14</v>
      </c>
      <c r="P84" s="196">
        <v>2.6</v>
      </c>
      <c r="Q84" s="196">
        <v>0</v>
      </c>
      <c r="R84" s="196">
        <v>5.98</v>
      </c>
      <c r="S84" s="196">
        <v>4.78</v>
      </c>
      <c r="T84" s="196">
        <v>0</v>
      </c>
      <c r="U84" s="196">
        <v>13.92</v>
      </c>
      <c r="V84" s="196">
        <v>0.2</v>
      </c>
      <c r="W84" s="196">
        <v>0.38</v>
      </c>
      <c r="X84" s="196">
        <v>3.11</v>
      </c>
      <c r="Y84" s="196">
        <v>0</v>
      </c>
      <c r="Z84" s="196">
        <v>3</v>
      </c>
      <c r="AA84" s="196">
        <v>0.97</v>
      </c>
      <c r="AB84" s="196">
        <v>0</v>
      </c>
      <c r="AC84" s="196">
        <v>1.23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11.67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92.27</v>
      </c>
      <c r="L85" s="196">
        <v>24.23</v>
      </c>
      <c r="M85" s="196">
        <v>0</v>
      </c>
      <c r="N85" s="196">
        <v>1.28</v>
      </c>
      <c r="O85" s="196">
        <v>2.14</v>
      </c>
      <c r="P85" s="196">
        <v>2.6</v>
      </c>
      <c r="Q85" s="196">
        <v>0</v>
      </c>
      <c r="R85" s="196">
        <v>5.98</v>
      </c>
      <c r="S85" s="196">
        <v>5.08</v>
      </c>
      <c r="T85" s="196">
        <v>0</v>
      </c>
      <c r="U85" s="196">
        <v>13.92</v>
      </c>
      <c r="V85" s="196">
        <v>0.2</v>
      </c>
      <c r="W85" s="196">
        <v>0.38</v>
      </c>
      <c r="X85" s="196">
        <v>3.11</v>
      </c>
      <c r="Y85" s="196">
        <v>0</v>
      </c>
      <c r="Z85" s="196">
        <v>3</v>
      </c>
      <c r="AA85" s="196">
        <v>14.13</v>
      </c>
      <c r="AB85" s="196">
        <v>0</v>
      </c>
      <c r="AC85" s="196">
        <v>1.23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93.91</v>
      </c>
      <c r="L86" s="196">
        <v>24.23</v>
      </c>
      <c r="M86" s="196">
        <v>0</v>
      </c>
      <c r="N86" s="196">
        <v>1.28</v>
      </c>
      <c r="O86" s="196">
        <v>2.14</v>
      </c>
      <c r="P86" s="196">
        <v>2.6</v>
      </c>
      <c r="Q86" s="196">
        <v>0</v>
      </c>
      <c r="R86" s="196">
        <v>5.98</v>
      </c>
      <c r="S86" s="196">
        <v>5.08</v>
      </c>
      <c r="T86" s="196">
        <v>0</v>
      </c>
      <c r="U86" s="196">
        <v>13.92</v>
      </c>
      <c r="V86" s="196">
        <v>0.2</v>
      </c>
      <c r="W86" s="196">
        <v>0.38</v>
      </c>
      <c r="X86" s="196">
        <v>3.11</v>
      </c>
      <c r="Y86" s="196">
        <v>0</v>
      </c>
      <c r="Z86" s="196">
        <v>3</v>
      </c>
      <c r="AA86" s="196">
        <v>14.13</v>
      </c>
      <c r="AB86" s="196">
        <v>0</v>
      </c>
      <c r="AC86" s="196">
        <v>1.23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5.07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93.91</v>
      </c>
      <c r="L87" s="196">
        <v>24.23</v>
      </c>
      <c r="M87" s="196">
        <v>0</v>
      </c>
      <c r="N87" s="196">
        <v>1.28</v>
      </c>
      <c r="O87" s="196">
        <v>2.14</v>
      </c>
      <c r="P87" s="196">
        <v>2.6</v>
      </c>
      <c r="Q87" s="196">
        <v>0</v>
      </c>
      <c r="R87" s="196">
        <v>6.74</v>
      </c>
      <c r="S87" s="196">
        <v>5.09</v>
      </c>
      <c r="T87" s="196">
        <v>0</v>
      </c>
      <c r="U87" s="196">
        <v>13.92</v>
      </c>
      <c r="V87" s="196">
        <v>3.02</v>
      </c>
      <c r="W87" s="196">
        <v>0.37</v>
      </c>
      <c r="X87" s="196">
        <v>3.11</v>
      </c>
      <c r="Y87" s="196">
        <v>0</v>
      </c>
      <c r="Z87" s="196">
        <v>3</v>
      </c>
      <c r="AA87" s="196">
        <v>14.13</v>
      </c>
      <c r="AB87" s="196">
        <v>0</v>
      </c>
      <c r="AC87" s="196">
        <v>1.23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2.5299999999999998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5.07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93.91</v>
      </c>
      <c r="L88" s="196">
        <v>24.23</v>
      </c>
      <c r="M88" s="196">
        <v>0</v>
      </c>
      <c r="N88" s="196">
        <v>1.28</v>
      </c>
      <c r="O88" s="196">
        <v>2.14</v>
      </c>
      <c r="P88" s="196">
        <v>2.6</v>
      </c>
      <c r="Q88" s="196">
        <v>0</v>
      </c>
      <c r="R88" s="196">
        <v>6.74</v>
      </c>
      <c r="S88" s="196">
        <v>5.09</v>
      </c>
      <c r="T88" s="196">
        <v>0</v>
      </c>
      <c r="U88" s="196">
        <v>13.92</v>
      </c>
      <c r="V88" s="196">
        <v>4.6100000000000003</v>
      </c>
      <c r="W88" s="196">
        <v>0.37</v>
      </c>
      <c r="X88" s="196">
        <v>3.11</v>
      </c>
      <c r="Y88" s="196">
        <v>0</v>
      </c>
      <c r="Z88" s="196">
        <v>3</v>
      </c>
      <c r="AA88" s="196">
        <v>14.13</v>
      </c>
      <c r="AB88" s="196">
        <v>0</v>
      </c>
      <c r="AC88" s="196">
        <v>1.23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2.5299999999999998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5.07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93.91</v>
      </c>
      <c r="L89" s="196">
        <v>24.23</v>
      </c>
      <c r="M89" s="196">
        <v>0</v>
      </c>
      <c r="N89" s="196">
        <v>1.28</v>
      </c>
      <c r="O89" s="196">
        <v>2.14</v>
      </c>
      <c r="P89" s="196">
        <v>2.6</v>
      </c>
      <c r="Q89" s="196">
        <v>0</v>
      </c>
      <c r="R89" s="196">
        <v>6.74</v>
      </c>
      <c r="S89" s="196">
        <v>5.09</v>
      </c>
      <c r="T89" s="196">
        <v>0</v>
      </c>
      <c r="U89" s="196">
        <v>13.92</v>
      </c>
      <c r="V89" s="196">
        <v>4.6100000000000003</v>
      </c>
      <c r="W89" s="196">
        <v>5.01</v>
      </c>
      <c r="X89" s="196">
        <v>20.23</v>
      </c>
      <c r="Y89" s="196">
        <v>0</v>
      </c>
      <c r="Z89" s="196">
        <v>39.5</v>
      </c>
      <c r="AA89" s="196">
        <v>14.13</v>
      </c>
      <c r="AB89" s="196">
        <v>0</v>
      </c>
      <c r="AC89" s="196">
        <v>1.23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2.5299999999999998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5.07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93.91</v>
      </c>
      <c r="L90" s="196">
        <v>24.23</v>
      </c>
      <c r="M90" s="196">
        <v>0</v>
      </c>
      <c r="N90" s="196">
        <v>1.28</v>
      </c>
      <c r="O90" s="196">
        <v>2.14</v>
      </c>
      <c r="P90" s="196">
        <v>2.6</v>
      </c>
      <c r="Q90" s="196">
        <v>0</v>
      </c>
      <c r="R90" s="196">
        <v>6.74</v>
      </c>
      <c r="S90" s="196">
        <v>5.09</v>
      </c>
      <c r="T90" s="196">
        <v>0</v>
      </c>
      <c r="U90" s="196">
        <v>13.92</v>
      </c>
      <c r="V90" s="196">
        <v>4.6100000000000003</v>
      </c>
      <c r="W90" s="196">
        <v>5.01</v>
      </c>
      <c r="X90" s="196">
        <v>20.23</v>
      </c>
      <c r="Y90" s="196">
        <v>0</v>
      </c>
      <c r="Z90" s="196">
        <v>39.5</v>
      </c>
      <c r="AA90" s="196">
        <v>14.13</v>
      </c>
      <c r="AB90" s="196">
        <v>0</v>
      </c>
      <c r="AC90" s="196">
        <v>1.23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2.5299999999999998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5.07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93.91</v>
      </c>
      <c r="L91" s="196">
        <v>24.23</v>
      </c>
      <c r="M91" s="196">
        <v>0</v>
      </c>
      <c r="N91" s="196">
        <v>1.28</v>
      </c>
      <c r="O91" s="196">
        <v>2.14</v>
      </c>
      <c r="P91" s="196">
        <v>2.6</v>
      </c>
      <c r="Q91" s="196">
        <v>0</v>
      </c>
      <c r="R91" s="196">
        <v>6.74</v>
      </c>
      <c r="S91" s="196">
        <v>5.09</v>
      </c>
      <c r="T91" s="196">
        <v>0</v>
      </c>
      <c r="U91" s="196">
        <v>13.92</v>
      </c>
      <c r="V91" s="196">
        <v>4.6100000000000003</v>
      </c>
      <c r="W91" s="196">
        <v>5.01</v>
      </c>
      <c r="X91" s="196">
        <v>20.23</v>
      </c>
      <c r="Y91" s="196">
        <v>0</v>
      </c>
      <c r="Z91" s="196">
        <v>39.5</v>
      </c>
      <c r="AA91" s="196">
        <v>14.13</v>
      </c>
      <c r="AB91" s="196">
        <v>0</v>
      </c>
      <c r="AC91" s="196">
        <v>1.23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2.5299999999999998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5.07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93.91</v>
      </c>
      <c r="L92" s="196">
        <v>24.23</v>
      </c>
      <c r="M92" s="196">
        <v>0</v>
      </c>
      <c r="N92" s="196">
        <v>1.28</v>
      </c>
      <c r="O92" s="196">
        <v>2.14</v>
      </c>
      <c r="P92" s="196">
        <v>2.6</v>
      </c>
      <c r="Q92" s="196">
        <v>0</v>
      </c>
      <c r="R92" s="196">
        <v>6.74</v>
      </c>
      <c r="S92" s="196">
        <v>5.09</v>
      </c>
      <c r="T92" s="196">
        <v>0</v>
      </c>
      <c r="U92" s="196">
        <v>13.92</v>
      </c>
      <c r="V92" s="196">
        <v>4.6100000000000003</v>
      </c>
      <c r="W92" s="196">
        <v>5.01</v>
      </c>
      <c r="X92" s="196">
        <v>20.23</v>
      </c>
      <c r="Y92" s="196">
        <v>0</v>
      </c>
      <c r="Z92" s="196">
        <v>39.5</v>
      </c>
      <c r="AA92" s="196">
        <v>14.13</v>
      </c>
      <c r="AB92" s="196">
        <v>0</v>
      </c>
      <c r="AC92" s="196">
        <v>1.23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2.5299999999999998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5.07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93.91</v>
      </c>
      <c r="L93" s="196">
        <v>24.23</v>
      </c>
      <c r="M93" s="196">
        <v>0</v>
      </c>
      <c r="N93" s="196">
        <v>1.28</v>
      </c>
      <c r="O93" s="196">
        <v>2.14</v>
      </c>
      <c r="P93" s="196">
        <v>2.6</v>
      </c>
      <c r="Q93" s="196">
        <v>0</v>
      </c>
      <c r="R93" s="196">
        <v>6.74</v>
      </c>
      <c r="S93" s="196">
        <v>5.09</v>
      </c>
      <c r="T93" s="196">
        <v>0</v>
      </c>
      <c r="U93" s="196">
        <v>13.92</v>
      </c>
      <c r="V93" s="196">
        <v>4.6100000000000003</v>
      </c>
      <c r="W93" s="196">
        <v>5.01</v>
      </c>
      <c r="X93" s="196">
        <v>20.23</v>
      </c>
      <c r="Y93" s="196">
        <v>0</v>
      </c>
      <c r="Z93" s="196">
        <v>39.5</v>
      </c>
      <c r="AA93" s="196">
        <v>14.13</v>
      </c>
      <c r="AB93" s="196">
        <v>0</v>
      </c>
      <c r="AC93" s="196">
        <v>1.23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2.5299999999999998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5.07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93.91</v>
      </c>
      <c r="L94" s="196">
        <v>24.23</v>
      </c>
      <c r="M94" s="196">
        <v>0</v>
      </c>
      <c r="N94" s="196">
        <v>1.28</v>
      </c>
      <c r="O94" s="196">
        <v>2.14</v>
      </c>
      <c r="P94" s="196">
        <v>2.6</v>
      </c>
      <c r="Q94" s="196">
        <v>0</v>
      </c>
      <c r="R94" s="196">
        <v>6.74</v>
      </c>
      <c r="S94" s="196">
        <v>5.09</v>
      </c>
      <c r="T94" s="196">
        <v>0</v>
      </c>
      <c r="U94" s="196">
        <v>13.92</v>
      </c>
      <c r="V94" s="196">
        <v>4.6100000000000003</v>
      </c>
      <c r="W94" s="196">
        <v>5.01</v>
      </c>
      <c r="X94" s="196">
        <v>20.23</v>
      </c>
      <c r="Y94" s="196">
        <v>0</v>
      </c>
      <c r="Z94" s="196">
        <v>39.5</v>
      </c>
      <c r="AA94" s="196">
        <v>14.13</v>
      </c>
      <c r="AB94" s="196">
        <v>0</v>
      </c>
      <c r="AC94" s="196">
        <v>1.23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2.5299999999999998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5.07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93.91</v>
      </c>
      <c r="L95" s="196">
        <v>24.23</v>
      </c>
      <c r="M95" s="196">
        <v>0</v>
      </c>
      <c r="N95" s="196">
        <v>1.28</v>
      </c>
      <c r="O95" s="196">
        <v>2.14</v>
      </c>
      <c r="P95" s="196">
        <v>2.6</v>
      </c>
      <c r="Q95" s="196">
        <v>0</v>
      </c>
      <c r="R95" s="196">
        <v>6.74</v>
      </c>
      <c r="S95" s="196">
        <v>5.09</v>
      </c>
      <c r="T95" s="196">
        <v>0</v>
      </c>
      <c r="U95" s="196">
        <v>13.92</v>
      </c>
      <c r="V95" s="196">
        <v>4.6100000000000003</v>
      </c>
      <c r="W95" s="196">
        <v>5.01</v>
      </c>
      <c r="X95" s="196">
        <v>20.23</v>
      </c>
      <c r="Y95" s="196">
        <v>0</v>
      </c>
      <c r="Z95" s="196">
        <v>39.5</v>
      </c>
      <c r="AA95" s="196">
        <v>14.13</v>
      </c>
      <c r="AB95" s="196">
        <v>0</v>
      </c>
      <c r="AC95" s="196">
        <v>1.23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2.5299999999999998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5.07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93.91</v>
      </c>
      <c r="L96" s="196">
        <v>24.23</v>
      </c>
      <c r="M96" s="196">
        <v>0</v>
      </c>
      <c r="N96" s="196">
        <v>1.28</v>
      </c>
      <c r="O96" s="196">
        <v>2.14</v>
      </c>
      <c r="P96" s="196">
        <v>2.6</v>
      </c>
      <c r="Q96" s="196">
        <v>0</v>
      </c>
      <c r="R96" s="196">
        <v>6.74</v>
      </c>
      <c r="S96" s="196">
        <v>5.09</v>
      </c>
      <c r="T96" s="196">
        <v>0</v>
      </c>
      <c r="U96" s="196">
        <v>13.92</v>
      </c>
      <c r="V96" s="196">
        <v>4.6100000000000003</v>
      </c>
      <c r="W96" s="196">
        <v>5.01</v>
      </c>
      <c r="X96" s="196">
        <v>20.23</v>
      </c>
      <c r="Y96" s="196">
        <v>0</v>
      </c>
      <c r="Z96" s="196">
        <v>39.5</v>
      </c>
      <c r="AA96" s="196">
        <v>14.13</v>
      </c>
      <c r="AB96" s="196">
        <v>0</v>
      </c>
      <c r="AC96" s="196">
        <v>1.23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2.5299999999999998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5.07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93.91</v>
      </c>
      <c r="L97" s="196">
        <v>24.23</v>
      </c>
      <c r="M97" s="196">
        <v>0</v>
      </c>
      <c r="N97" s="196">
        <v>1.28</v>
      </c>
      <c r="O97" s="196">
        <v>2.14</v>
      </c>
      <c r="P97" s="196">
        <v>2.6</v>
      </c>
      <c r="Q97" s="196">
        <v>0</v>
      </c>
      <c r="R97" s="196">
        <v>6.74</v>
      </c>
      <c r="S97" s="196">
        <v>5.09</v>
      </c>
      <c r="T97" s="196">
        <v>0</v>
      </c>
      <c r="U97" s="196">
        <v>13.92</v>
      </c>
      <c r="V97" s="196">
        <v>4.6100000000000003</v>
      </c>
      <c r="W97" s="196">
        <v>5.01</v>
      </c>
      <c r="X97" s="196">
        <v>20.23</v>
      </c>
      <c r="Y97" s="196">
        <v>0</v>
      </c>
      <c r="Z97" s="196">
        <v>39.5</v>
      </c>
      <c r="AA97" s="196">
        <v>14.13</v>
      </c>
      <c r="AB97" s="196">
        <v>0</v>
      </c>
      <c r="AC97" s="196">
        <v>1.23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2.5299999999999998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5.07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93.91</v>
      </c>
      <c r="L98" s="196">
        <v>24.23</v>
      </c>
      <c r="M98" s="196">
        <v>0</v>
      </c>
      <c r="N98" s="196">
        <v>1.28</v>
      </c>
      <c r="O98" s="196">
        <v>2.14</v>
      </c>
      <c r="P98" s="196">
        <v>2.6</v>
      </c>
      <c r="Q98" s="196">
        <v>0</v>
      </c>
      <c r="R98" s="196">
        <v>6.74</v>
      </c>
      <c r="S98" s="196">
        <v>5.09</v>
      </c>
      <c r="T98" s="196">
        <v>0</v>
      </c>
      <c r="U98" s="196">
        <v>13.92</v>
      </c>
      <c r="V98" s="196">
        <v>4.6100000000000003</v>
      </c>
      <c r="W98" s="196">
        <v>5.01</v>
      </c>
      <c r="X98" s="196">
        <v>20.23</v>
      </c>
      <c r="Y98" s="196">
        <v>0</v>
      </c>
      <c r="Z98" s="196">
        <v>39.5</v>
      </c>
      <c r="AA98" s="196">
        <v>14.13</v>
      </c>
      <c r="AB98" s="196">
        <v>0</v>
      </c>
      <c r="AC98" s="196">
        <v>1.23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2.5299999999999998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0.11763000000000012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1.5488850000000001</v>
      </c>
      <c r="L99">
        <f t="shared" si="0"/>
        <v>0.34808500000000014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6.2399999999999907E-2</v>
      </c>
      <c r="Q99">
        <f t="shared" si="0"/>
        <v>0</v>
      </c>
      <c r="R99">
        <f t="shared" si="0"/>
        <v>8.0075000000000104E-2</v>
      </c>
      <c r="S99">
        <f t="shared" si="0"/>
        <v>7.793249999999996E-2</v>
      </c>
      <c r="T99">
        <f t="shared" si="0"/>
        <v>0</v>
      </c>
      <c r="U99">
        <f t="shared" si="0"/>
        <v>0.33417500000000006</v>
      </c>
      <c r="V99">
        <f t="shared" si="0"/>
        <v>5.0302500000000007E-2</v>
      </c>
      <c r="W99">
        <f t="shared" si="0"/>
        <v>4.657249999999992E-2</v>
      </c>
      <c r="X99">
        <f t="shared" si="0"/>
        <v>0.18707249999999984</v>
      </c>
      <c r="Y99">
        <f t="shared" si="0"/>
        <v>0</v>
      </c>
      <c r="Z99">
        <f t="shared" si="0"/>
        <v>0.42019999999999991</v>
      </c>
      <c r="AA99">
        <f t="shared" si="0"/>
        <v>0.18001750000000033</v>
      </c>
      <c r="AB99">
        <f t="shared" si="0"/>
        <v>0</v>
      </c>
      <c r="AC99">
        <f t="shared" si="0"/>
        <v>2.823750000000003E-2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0.20958000000000013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6.3570000000000099E-2</v>
      </c>
      <c r="AS99">
        <f t="shared" si="0"/>
        <v>0.3311099999999999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11</v>
      </c>
      <c r="C26" s="94">
        <f>'IDT-1 Calculation'!DG26</f>
        <v>-4.657</v>
      </c>
      <c r="D26" s="94">
        <f>'IDT-1 Calculation'!DH26</f>
        <v>0</v>
      </c>
      <c r="E26" s="94">
        <f>'IDT-1 Calculation'!DI26</f>
        <v>0</v>
      </c>
      <c r="F26" s="94">
        <f>'IDT-1 Calculation'!DJ26</f>
        <v>-6.343</v>
      </c>
      <c r="G26" s="99">
        <f t="shared" si="0"/>
        <v>0</v>
      </c>
    </row>
    <row r="27" spans="1:7">
      <c r="A27" s="98" t="s">
        <v>69</v>
      </c>
      <c r="B27" s="94">
        <f>'IDT-1 Calculation'!DF27</f>
        <v>120.81399999999999</v>
      </c>
      <c r="C27" s="94">
        <f>'IDT-1 Calculation'!DG27</f>
        <v>-27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-93.813999999999993</v>
      </c>
      <c r="G27" s="99">
        <f t="shared" si="0"/>
        <v>0</v>
      </c>
    </row>
    <row r="28" spans="1:7">
      <c r="A28" s="98" t="s">
        <v>70</v>
      </c>
      <c r="B28" s="94">
        <f>'IDT-1 Calculation'!DF28</f>
        <v>219</v>
      </c>
      <c r="C28" s="94">
        <f>'IDT-1 Calculation'!DG28</f>
        <v>-13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-206</v>
      </c>
      <c r="G28" s="99">
        <f t="shared" si="0"/>
        <v>0</v>
      </c>
    </row>
    <row r="29" spans="1:7">
      <c r="A29" s="98" t="s">
        <v>71</v>
      </c>
      <c r="B29" s="94">
        <f>'IDT-1 Calculation'!DF29</f>
        <v>271.12200000000001</v>
      </c>
      <c r="C29" s="94">
        <f>'IDT-1 Calculation'!DG29</f>
        <v>-40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-231.12200000000001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213.01400000000001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-213.01400000000001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185.66300000000001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-185.66300000000001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173.84399999999999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-173.84399999999999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169.09399999999999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-169.09399999999999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140.351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-140.351</v>
      </c>
      <c r="G34" s="99">
        <f t="shared" si="0"/>
        <v>0</v>
      </c>
    </row>
    <row r="35" spans="1:7">
      <c r="A35" s="98" t="s">
        <v>77</v>
      </c>
      <c r="B35" s="94">
        <f>'IDT-1 Calculation'!DF35</f>
        <v>113.422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-113.422</v>
      </c>
      <c r="G35" s="99">
        <f t="shared" si="0"/>
        <v>0</v>
      </c>
    </row>
    <row r="36" spans="1:7">
      <c r="A36" s="98" t="s">
        <v>78</v>
      </c>
      <c r="B36" s="94">
        <f>'IDT-1 Calculation'!DF36</f>
        <v>89.113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-89.113</v>
      </c>
      <c r="G36" s="99">
        <f t="shared" si="0"/>
        <v>0</v>
      </c>
    </row>
    <row r="37" spans="1:7">
      <c r="A37" s="98" t="s">
        <v>79</v>
      </c>
      <c r="B37" s="94">
        <f>'IDT-1 Calculation'!DF37</f>
        <v>103.401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-103.401</v>
      </c>
      <c r="G37" s="99">
        <f t="shared" si="0"/>
        <v>0</v>
      </c>
    </row>
    <row r="38" spans="1:7">
      <c r="A38" s="98" t="s">
        <v>80</v>
      </c>
      <c r="B38" s="94">
        <f>'IDT-1 Calculation'!DF38</f>
        <v>137.006</v>
      </c>
      <c r="C38" s="94">
        <f>'IDT-1 Calculation'!DG38</f>
        <v>-10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-127.006</v>
      </c>
      <c r="G38" s="99">
        <f t="shared" si="0"/>
        <v>0</v>
      </c>
    </row>
    <row r="39" spans="1:7">
      <c r="A39" s="98" t="s">
        <v>81</v>
      </c>
      <c r="B39" s="94">
        <f>'IDT-1 Calculation'!DF39</f>
        <v>157.04399999999998</v>
      </c>
      <c r="C39" s="94">
        <f>'IDT-1 Calculation'!DG39</f>
        <v>-30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-127.044</v>
      </c>
      <c r="G39" s="99">
        <f t="shared" si="0"/>
        <v>0</v>
      </c>
    </row>
    <row r="40" spans="1:7">
      <c r="A40" s="98" t="s">
        <v>82</v>
      </c>
      <c r="B40" s="94">
        <f>'IDT-1 Calculation'!DF40</f>
        <v>135.55799999999999</v>
      </c>
      <c r="C40" s="94">
        <f>'IDT-1 Calculation'!DG40</f>
        <v>-35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-100.55800000000001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64.531000000000006</v>
      </c>
      <c r="C41" s="94">
        <f>'IDT-1 Calculation'!DG41</f>
        <v>-20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-44.530999999999999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40.686999999999998</v>
      </c>
      <c r="C42" s="94">
        <f>'IDT-1 Calculation'!DG42</f>
        <v>-20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-20.687000000000001</v>
      </c>
      <c r="G42" s="99">
        <f t="shared" si="0"/>
        <v>0</v>
      </c>
    </row>
    <row r="43" spans="1:7">
      <c r="A43" s="98" t="s">
        <v>85</v>
      </c>
      <c r="B43" s="94">
        <f>'IDT-1 Calculation'!DF43</f>
        <v>78.510000000000005</v>
      </c>
      <c r="C43" s="94">
        <f>'IDT-1 Calculation'!DG43</f>
        <v>-55</v>
      </c>
      <c r="D43" s="94">
        <f>'IDT-1 Calculation'!DH43</f>
        <v>0</v>
      </c>
      <c r="E43" s="94">
        <f>'IDT-1 Calculation'!DI43</f>
        <v>0</v>
      </c>
      <c r="F43" s="94">
        <f>'IDT-1 Calculation'!DJ43</f>
        <v>-23.51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1</v>
      </c>
      <c r="C45" s="94">
        <f>'IDT-1 Calculation'!DG45</f>
        <v>-1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2</v>
      </c>
      <c r="C67" s="94">
        <f>'IDT-1 Calculation'!DG67</f>
        <v>-2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73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121.63</v>
      </c>
      <c r="C69" s="94">
        <f>'IDT-1 Calculation'!DG69</f>
        <v>-15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-106.63</v>
      </c>
      <c r="G69" s="99">
        <f t="shared" si="1"/>
        <v>0</v>
      </c>
    </row>
    <row r="70" spans="1:7">
      <c r="A70" s="98" t="s">
        <v>112</v>
      </c>
      <c r="B70" s="94">
        <f>'IDT-1 Calculation'!DF70</f>
        <v>80.491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-80.491</v>
      </c>
      <c r="G70" s="99">
        <f t="shared" si="1"/>
        <v>0</v>
      </c>
    </row>
    <row r="71" spans="1:7">
      <c r="A71" s="98" t="s">
        <v>113</v>
      </c>
      <c r="B71" s="94">
        <f>'IDT-1 Calculation'!DF71</f>
        <v>65.86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-65.86</v>
      </c>
      <c r="G71" s="99">
        <f t="shared" si="1"/>
        <v>0</v>
      </c>
    </row>
    <row r="72" spans="1:7">
      <c r="A72" s="98" t="s">
        <v>114</v>
      </c>
      <c r="B72" s="94">
        <f>'IDT-1 Calculation'!DF72</f>
        <v>61.521999999999998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-61.521999999999998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47.493000000000002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-47.493000000000002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67.582999999999998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-67.582999999999998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74.423000000000002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-74.423000000000002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70.832999999999998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-70.832999999999998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78.143000000000001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-78.143000000000001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89.313000000000002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-89.313000000000002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98.584999999999994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-98.584999999999994</v>
      </c>
      <c r="G79" s="99">
        <f t="shared" si="1"/>
        <v>0</v>
      </c>
    </row>
    <row r="80" spans="1:7">
      <c r="A80" s="98" t="s">
        <v>122</v>
      </c>
      <c r="B80" s="94">
        <f>'IDT-1 Calculation'!DF80</f>
        <v>106.03700000000001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-106.03700000000001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116.661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-116.661</v>
      </c>
      <c r="G81" s="99">
        <f t="shared" si="1"/>
        <v>0</v>
      </c>
    </row>
    <row r="82" spans="1:7">
      <c r="A82" s="98" t="s">
        <v>124</v>
      </c>
      <c r="B82" s="94">
        <f>'IDT-1 Calculation'!DF82</f>
        <v>148.01900000000001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-148.01900000000001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273.20600000000002</v>
      </c>
      <c r="C83" s="94">
        <f>'IDT-1 Calculation'!DG83</f>
        <v>-120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-153.20599999999999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56</v>
      </c>
      <c r="C84" s="94">
        <f>'IDT-1 Calculation'!DG84</f>
        <v>-56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47</v>
      </c>
      <c r="C85" s="94">
        <f>'IDT-1 Calculation'!DG85</f>
        <v>-47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79.510999999999996</v>
      </c>
      <c r="C86" s="94">
        <f>'IDT-1 Calculation'!DG86</f>
        <v>-62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-17.510999999999999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42.823999999999998</v>
      </c>
      <c r="C87" s="94">
        <f>'IDT-1 Calculation'!DG87</f>
        <v>-15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-27.824000000000002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114.157</v>
      </c>
      <c r="C88" s="94">
        <f>'IDT-1 Calculation'!DG88</f>
        <v>-77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-37.156999999999996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88.831000000000003</v>
      </c>
      <c r="C89" s="94">
        <f>'IDT-1 Calculation'!DG89</f>
        <v>-45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-43.831000000000003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116.271</v>
      </c>
      <c r="C90" s="94">
        <f>'IDT-1 Calculation'!DG90</f>
        <v>-60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-56.271000000000001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104.91</v>
      </c>
      <c r="C91" s="94">
        <f>'IDT-1 Calculation'!DG91</f>
        <v>-40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-64.91</v>
      </c>
      <c r="G91" s="99">
        <f t="shared" si="1"/>
        <v>0</v>
      </c>
    </row>
    <row r="92" spans="1:7">
      <c r="A92" s="98" t="s">
        <v>134</v>
      </c>
      <c r="B92" s="94">
        <f>'IDT-1 Calculation'!DF92</f>
        <v>119</v>
      </c>
      <c r="C92" s="94">
        <f>'IDT-1 Calculation'!DG92</f>
        <v>-50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-69</v>
      </c>
      <c r="G92" s="99">
        <f t="shared" si="1"/>
        <v>0</v>
      </c>
    </row>
    <row r="93" spans="1:7">
      <c r="A93" s="98" t="s">
        <v>135</v>
      </c>
      <c r="B93" s="94">
        <f>'IDT-1 Calculation'!DF93</f>
        <v>74</v>
      </c>
      <c r="C93" s="94">
        <f>'IDT-1 Calculation'!DG93</f>
        <v>-31.329000000000001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-42.670999999999999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30</v>
      </c>
      <c r="C94" s="94">
        <f>'IDT-1 Calculation'!DG94</f>
        <v>-12.701000000000001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-17.298999999999999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1.2178692500000001</v>
      </c>
      <c r="C99" s="110">
        <f>SUM(C3:C98)/4000</f>
        <v>-0.22217174999999997</v>
      </c>
      <c r="D99" s="110">
        <f>SUM(D3:D98)/4000</f>
        <v>0</v>
      </c>
      <c r="E99" s="110">
        <f>SUM(E3:E98)/4000</f>
        <v>0</v>
      </c>
      <c r="F99" s="110">
        <f>SUM(F3:F98)/4000</f>
        <v>-0.99569750000000024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0.99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2.041750000000004E-2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4.07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4.07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1.07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1.07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1.07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1.07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1.07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8.3594999999999919E-2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6.12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182.66</v>
      </c>
      <c r="M3" s="196">
        <v>1.1399999999999999</v>
      </c>
      <c r="N3" s="196">
        <v>1.54</v>
      </c>
      <c r="O3" s="196">
        <v>0</v>
      </c>
      <c r="P3" s="196">
        <v>1.61</v>
      </c>
      <c r="Q3" s="196">
        <v>0</v>
      </c>
      <c r="R3" s="196">
        <v>7.3</v>
      </c>
      <c r="S3" s="196">
        <v>5.23</v>
      </c>
      <c r="T3" s="196">
        <v>0</v>
      </c>
      <c r="U3" s="196">
        <v>1.1100000000000001</v>
      </c>
      <c r="V3" s="196">
        <v>4.6100000000000003</v>
      </c>
      <c r="W3" s="196">
        <v>5.89</v>
      </c>
      <c r="X3" s="196">
        <v>30.9</v>
      </c>
      <c r="Y3" s="196">
        <v>0</v>
      </c>
      <c r="Z3" s="196">
        <v>53.75</v>
      </c>
      <c r="AA3" s="196">
        <v>20.010000000000002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3.06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6.12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182.66</v>
      </c>
      <c r="M4" s="196">
        <v>1.1399999999999999</v>
      </c>
      <c r="N4" s="196">
        <v>1.54</v>
      </c>
      <c r="O4" s="196">
        <v>0</v>
      </c>
      <c r="P4" s="196">
        <v>1.61</v>
      </c>
      <c r="Q4" s="196">
        <v>0</v>
      </c>
      <c r="R4" s="196">
        <v>7.27</v>
      </c>
      <c r="S4" s="196">
        <v>5.23</v>
      </c>
      <c r="T4" s="196">
        <v>0</v>
      </c>
      <c r="U4" s="196">
        <v>1.08</v>
      </c>
      <c r="V4" s="196">
        <v>4.6100000000000003</v>
      </c>
      <c r="W4" s="196">
        <v>5.89</v>
      </c>
      <c r="X4" s="196">
        <v>30.9</v>
      </c>
      <c r="Y4" s="196">
        <v>0</v>
      </c>
      <c r="Z4" s="196">
        <v>53.75</v>
      </c>
      <c r="AA4" s="196">
        <v>20.010000000000002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3.06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6.12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182.66</v>
      </c>
      <c r="M5" s="196">
        <v>1.1399999999999999</v>
      </c>
      <c r="N5" s="196">
        <v>1.54</v>
      </c>
      <c r="O5" s="196">
        <v>0</v>
      </c>
      <c r="P5" s="196">
        <v>1.61</v>
      </c>
      <c r="Q5" s="196">
        <v>0</v>
      </c>
      <c r="R5" s="196">
        <v>7.27</v>
      </c>
      <c r="S5" s="196">
        <v>5.23</v>
      </c>
      <c r="T5" s="196">
        <v>0</v>
      </c>
      <c r="U5" s="196">
        <v>1.08</v>
      </c>
      <c r="V5" s="196">
        <v>4.6100000000000003</v>
      </c>
      <c r="W5" s="196">
        <v>5.89</v>
      </c>
      <c r="X5" s="196">
        <v>30.9</v>
      </c>
      <c r="Y5" s="196">
        <v>0</v>
      </c>
      <c r="Z5" s="196">
        <v>53.75</v>
      </c>
      <c r="AA5" s="196">
        <v>20.010000000000002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3.06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6.12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182.66</v>
      </c>
      <c r="M6" s="196">
        <v>1.1399999999999999</v>
      </c>
      <c r="N6" s="196">
        <v>1.54</v>
      </c>
      <c r="O6" s="196">
        <v>0</v>
      </c>
      <c r="P6" s="196">
        <v>1.61</v>
      </c>
      <c r="Q6" s="196">
        <v>0</v>
      </c>
      <c r="R6" s="196">
        <v>7.27</v>
      </c>
      <c r="S6" s="196">
        <v>5.23</v>
      </c>
      <c r="T6" s="196">
        <v>0</v>
      </c>
      <c r="U6" s="196">
        <v>1.08</v>
      </c>
      <c r="V6" s="196">
        <v>4.6100000000000003</v>
      </c>
      <c r="W6" s="196">
        <v>5.89</v>
      </c>
      <c r="X6" s="196">
        <v>30.9</v>
      </c>
      <c r="Y6" s="196">
        <v>0</v>
      </c>
      <c r="Z6" s="196">
        <v>53.75</v>
      </c>
      <c r="AA6" s="196">
        <v>20.010000000000002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3.06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6.12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182.66</v>
      </c>
      <c r="M7" s="196">
        <v>1.1399999999999999</v>
      </c>
      <c r="N7" s="196">
        <v>1.54</v>
      </c>
      <c r="O7" s="196">
        <v>0</v>
      </c>
      <c r="P7" s="196">
        <v>1.61</v>
      </c>
      <c r="Q7" s="196">
        <v>0</v>
      </c>
      <c r="R7" s="196">
        <v>7.27</v>
      </c>
      <c r="S7" s="196">
        <v>5.23</v>
      </c>
      <c r="T7" s="196">
        <v>0</v>
      </c>
      <c r="U7" s="196">
        <v>1.08</v>
      </c>
      <c r="V7" s="196">
        <v>4.6100000000000003</v>
      </c>
      <c r="W7" s="196">
        <v>5.89</v>
      </c>
      <c r="X7" s="196">
        <v>30.9</v>
      </c>
      <c r="Y7" s="196">
        <v>0</v>
      </c>
      <c r="Z7" s="196">
        <v>53.75</v>
      </c>
      <c r="AA7" s="196">
        <v>20.010000000000002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3.06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6.12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182.66</v>
      </c>
      <c r="M8" s="196">
        <v>1.1399999999999999</v>
      </c>
      <c r="N8" s="196">
        <v>1.54</v>
      </c>
      <c r="O8" s="196">
        <v>0</v>
      </c>
      <c r="P8" s="196">
        <v>1.61</v>
      </c>
      <c r="Q8" s="196">
        <v>0</v>
      </c>
      <c r="R8" s="196">
        <v>7.27</v>
      </c>
      <c r="S8" s="196">
        <v>5.23</v>
      </c>
      <c r="T8" s="196">
        <v>0</v>
      </c>
      <c r="U8" s="196">
        <v>1.08</v>
      </c>
      <c r="V8" s="196">
        <v>4.6100000000000003</v>
      </c>
      <c r="W8" s="196">
        <v>5.89</v>
      </c>
      <c r="X8" s="196">
        <v>30.9</v>
      </c>
      <c r="Y8" s="196">
        <v>0</v>
      </c>
      <c r="Z8" s="196">
        <v>53.75</v>
      </c>
      <c r="AA8" s="196">
        <v>20.010000000000002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3.06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6.12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182.66</v>
      </c>
      <c r="M9" s="196">
        <v>1.1399999999999999</v>
      </c>
      <c r="N9" s="196">
        <v>1.54</v>
      </c>
      <c r="O9" s="196">
        <v>0</v>
      </c>
      <c r="P9" s="196">
        <v>1.61</v>
      </c>
      <c r="Q9" s="196">
        <v>0</v>
      </c>
      <c r="R9" s="196">
        <v>7.27</v>
      </c>
      <c r="S9" s="196">
        <v>5.23</v>
      </c>
      <c r="T9" s="196">
        <v>0</v>
      </c>
      <c r="U9" s="196">
        <v>1.08</v>
      </c>
      <c r="V9" s="196">
        <v>4.6100000000000003</v>
      </c>
      <c r="W9" s="196">
        <v>5.89</v>
      </c>
      <c r="X9" s="196">
        <v>30.9</v>
      </c>
      <c r="Y9" s="196">
        <v>0</v>
      </c>
      <c r="Z9" s="196">
        <v>53.75</v>
      </c>
      <c r="AA9" s="196">
        <v>20.010000000000002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3.06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6.12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182.66</v>
      </c>
      <c r="M10" s="196">
        <v>1.1399999999999999</v>
      </c>
      <c r="N10" s="196">
        <v>1.54</v>
      </c>
      <c r="O10" s="196">
        <v>0</v>
      </c>
      <c r="P10" s="196">
        <v>1.61</v>
      </c>
      <c r="Q10" s="196">
        <v>0</v>
      </c>
      <c r="R10" s="196">
        <v>7.27</v>
      </c>
      <c r="S10" s="196">
        <v>5.23</v>
      </c>
      <c r="T10" s="196">
        <v>0</v>
      </c>
      <c r="U10" s="196">
        <v>1.08</v>
      </c>
      <c r="V10" s="196">
        <v>4.6100000000000003</v>
      </c>
      <c r="W10" s="196">
        <v>5.89</v>
      </c>
      <c r="X10" s="196">
        <v>30.9</v>
      </c>
      <c r="Y10" s="196">
        <v>0</v>
      </c>
      <c r="Z10" s="196">
        <v>53.75</v>
      </c>
      <c r="AA10" s="196">
        <v>20.010000000000002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3.06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6.12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182.66</v>
      </c>
      <c r="M11" s="196">
        <v>1.1399999999999999</v>
      </c>
      <c r="N11" s="196">
        <v>1.54</v>
      </c>
      <c r="O11" s="196">
        <v>0</v>
      </c>
      <c r="P11" s="196">
        <v>1.61</v>
      </c>
      <c r="Q11" s="196">
        <v>0</v>
      </c>
      <c r="R11" s="196">
        <v>7.27</v>
      </c>
      <c r="S11" s="196">
        <v>5.23</v>
      </c>
      <c r="T11" s="196">
        <v>0</v>
      </c>
      <c r="U11" s="196">
        <v>1.08</v>
      </c>
      <c r="V11" s="196">
        <v>4.6100000000000003</v>
      </c>
      <c r="W11" s="196">
        <v>5.89</v>
      </c>
      <c r="X11" s="196">
        <v>30.9</v>
      </c>
      <c r="Y11" s="196">
        <v>0</v>
      </c>
      <c r="Z11" s="196">
        <v>53.75</v>
      </c>
      <c r="AA11" s="196">
        <v>20.010000000000002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3.06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6.12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182.66</v>
      </c>
      <c r="M12" s="196">
        <v>1.1399999999999999</v>
      </c>
      <c r="N12" s="196">
        <v>1.54</v>
      </c>
      <c r="O12" s="196">
        <v>0</v>
      </c>
      <c r="P12" s="196">
        <v>1.61</v>
      </c>
      <c r="Q12" s="196">
        <v>0</v>
      </c>
      <c r="R12" s="196">
        <v>7.27</v>
      </c>
      <c r="S12" s="196">
        <v>5.23</v>
      </c>
      <c r="T12" s="196">
        <v>0</v>
      </c>
      <c r="U12" s="196">
        <v>1.08</v>
      </c>
      <c r="V12" s="196">
        <v>4.6100000000000003</v>
      </c>
      <c r="W12" s="196">
        <v>5.89</v>
      </c>
      <c r="X12" s="196">
        <v>30.9</v>
      </c>
      <c r="Y12" s="196">
        <v>0</v>
      </c>
      <c r="Z12" s="196">
        <v>53.75</v>
      </c>
      <c r="AA12" s="196">
        <v>20.010000000000002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3.06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6.12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182.66</v>
      </c>
      <c r="M13" s="196">
        <v>1.1399999999999999</v>
      </c>
      <c r="N13" s="196">
        <v>1.54</v>
      </c>
      <c r="O13" s="196">
        <v>0</v>
      </c>
      <c r="P13" s="196">
        <v>1.61</v>
      </c>
      <c r="Q13" s="196">
        <v>0</v>
      </c>
      <c r="R13" s="196">
        <v>7.26</v>
      </c>
      <c r="S13" s="196">
        <v>5.23</v>
      </c>
      <c r="T13" s="196">
        <v>0</v>
      </c>
      <c r="U13" s="196">
        <v>1.08</v>
      </c>
      <c r="V13" s="196">
        <v>4.6100000000000003</v>
      </c>
      <c r="W13" s="196">
        <v>5.89</v>
      </c>
      <c r="X13" s="196">
        <v>30.26</v>
      </c>
      <c r="Y13" s="196">
        <v>0</v>
      </c>
      <c r="Z13" s="196">
        <v>53.75</v>
      </c>
      <c r="AA13" s="196">
        <v>20.010000000000002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3.06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6.12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182.66</v>
      </c>
      <c r="M14" s="196">
        <v>1.1399999999999999</v>
      </c>
      <c r="N14" s="196">
        <v>1.54</v>
      </c>
      <c r="O14" s="196">
        <v>0</v>
      </c>
      <c r="P14" s="196">
        <v>1.61</v>
      </c>
      <c r="Q14" s="196">
        <v>0</v>
      </c>
      <c r="R14" s="196">
        <v>7.26</v>
      </c>
      <c r="S14" s="196">
        <v>5.23</v>
      </c>
      <c r="T14" s="196">
        <v>0</v>
      </c>
      <c r="U14" s="196">
        <v>1.08</v>
      </c>
      <c r="V14" s="196">
        <v>4.6100000000000003</v>
      </c>
      <c r="W14" s="196">
        <v>5.89</v>
      </c>
      <c r="X14" s="196">
        <v>30.9</v>
      </c>
      <c r="Y14" s="196">
        <v>0</v>
      </c>
      <c r="Z14" s="196">
        <v>53.75</v>
      </c>
      <c r="AA14" s="196">
        <v>20.010000000000002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3.06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6.12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182.66</v>
      </c>
      <c r="M15" s="196">
        <v>1.1399999999999999</v>
      </c>
      <c r="N15" s="196">
        <v>1.54</v>
      </c>
      <c r="O15" s="196">
        <v>0</v>
      </c>
      <c r="P15" s="196">
        <v>1.61</v>
      </c>
      <c r="Q15" s="196">
        <v>0</v>
      </c>
      <c r="R15" s="196">
        <v>7.26</v>
      </c>
      <c r="S15" s="196">
        <v>5.23</v>
      </c>
      <c r="T15" s="196">
        <v>0</v>
      </c>
      <c r="U15" s="196">
        <v>1.08</v>
      </c>
      <c r="V15" s="196">
        <v>4.6100000000000003</v>
      </c>
      <c r="W15" s="196">
        <v>5.89</v>
      </c>
      <c r="X15" s="196">
        <v>30.9</v>
      </c>
      <c r="Y15" s="196">
        <v>0</v>
      </c>
      <c r="Z15" s="196">
        <v>53.75</v>
      </c>
      <c r="AA15" s="196">
        <v>20.010000000000002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3.06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6.12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182.66</v>
      </c>
      <c r="M16" s="196">
        <v>1.1399999999999999</v>
      </c>
      <c r="N16" s="196">
        <v>1.54</v>
      </c>
      <c r="O16" s="196">
        <v>0</v>
      </c>
      <c r="P16" s="196">
        <v>1.61</v>
      </c>
      <c r="Q16" s="196">
        <v>0</v>
      </c>
      <c r="R16" s="196">
        <v>7.26</v>
      </c>
      <c r="S16" s="196">
        <v>5.23</v>
      </c>
      <c r="T16" s="196">
        <v>0</v>
      </c>
      <c r="U16" s="196">
        <v>1.08</v>
      </c>
      <c r="V16" s="196">
        <v>4.6100000000000003</v>
      </c>
      <c r="W16" s="196">
        <v>5.89</v>
      </c>
      <c r="X16" s="196">
        <v>30.9</v>
      </c>
      <c r="Y16" s="196">
        <v>0</v>
      </c>
      <c r="Z16" s="196">
        <v>53.75</v>
      </c>
      <c r="AA16" s="196">
        <v>20.010000000000002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3.06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6.12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182.66</v>
      </c>
      <c r="M17" s="196">
        <v>1.1399999999999999</v>
      </c>
      <c r="N17" s="196">
        <v>1.54</v>
      </c>
      <c r="O17" s="196">
        <v>0</v>
      </c>
      <c r="P17" s="196">
        <v>1.61</v>
      </c>
      <c r="Q17" s="196">
        <v>0</v>
      </c>
      <c r="R17" s="196">
        <v>7.26</v>
      </c>
      <c r="S17" s="196">
        <v>5.23</v>
      </c>
      <c r="T17" s="196">
        <v>0</v>
      </c>
      <c r="U17" s="196">
        <v>1.08</v>
      </c>
      <c r="V17" s="196">
        <v>4.6100000000000003</v>
      </c>
      <c r="W17" s="196">
        <v>5.89</v>
      </c>
      <c r="X17" s="196">
        <v>30.9</v>
      </c>
      <c r="Y17" s="196">
        <v>0</v>
      </c>
      <c r="Z17" s="196">
        <v>53.75</v>
      </c>
      <c r="AA17" s="196">
        <v>20.010000000000002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3.06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6.12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182.66</v>
      </c>
      <c r="M18" s="196">
        <v>1.1399999999999999</v>
      </c>
      <c r="N18" s="196">
        <v>1.54</v>
      </c>
      <c r="O18" s="196">
        <v>0</v>
      </c>
      <c r="P18" s="196">
        <v>1.61</v>
      </c>
      <c r="Q18" s="196">
        <v>0</v>
      </c>
      <c r="R18" s="196">
        <v>7.26</v>
      </c>
      <c r="S18" s="196">
        <v>5.23</v>
      </c>
      <c r="T18" s="196">
        <v>0</v>
      </c>
      <c r="U18" s="196">
        <v>1.08</v>
      </c>
      <c r="V18" s="196">
        <v>4.6100000000000003</v>
      </c>
      <c r="W18" s="196">
        <v>5.89</v>
      </c>
      <c r="X18" s="196">
        <v>30.9</v>
      </c>
      <c r="Y18" s="196">
        <v>0</v>
      </c>
      <c r="Z18" s="196">
        <v>53.75</v>
      </c>
      <c r="AA18" s="196">
        <v>20.010000000000002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3.06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6.12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182.66</v>
      </c>
      <c r="M19" s="196">
        <v>1.1399999999999999</v>
      </c>
      <c r="N19" s="196">
        <v>1.54</v>
      </c>
      <c r="O19" s="196">
        <v>0</v>
      </c>
      <c r="P19" s="196">
        <v>1.61</v>
      </c>
      <c r="Q19" s="196">
        <v>0</v>
      </c>
      <c r="R19" s="196">
        <v>7.26</v>
      </c>
      <c r="S19" s="196">
        <v>5.23</v>
      </c>
      <c r="T19" s="196">
        <v>0</v>
      </c>
      <c r="U19" s="196">
        <v>1.08</v>
      </c>
      <c r="V19" s="196">
        <v>4.6100000000000003</v>
      </c>
      <c r="W19" s="196">
        <v>5.89</v>
      </c>
      <c r="X19" s="196">
        <v>30.9</v>
      </c>
      <c r="Y19" s="196">
        <v>0</v>
      </c>
      <c r="Z19" s="196">
        <v>53.75</v>
      </c>
      <c r="AA19" s="196">
        <v>20.010000000000002</v>
      </c>
      <c r="AB19" s="196">
        <v>0</v>
      </c>
      <c r="AC19" s="196">
        <v>1.25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3.06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6.12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182.66</v>
      </c>
      <c r="M20" s="196">
        <v>1.1399999999999999</v>
      </c>
      <c r="N20" s="196">
        <v>1.54</v>
      </c>
      <c r="O20" s="196">
        <v>0</v>
      </c>
      <c r="P20" s="196">
        <v>1.61</v>
      </c>
      <c r="Q20" s="196">
        <v>0</v>
      </c>
      <c r="R20" s="196">
        <v>7.26</v>
      </c>
      <c r="S20" s="196">
        <v>5.23</v>
      </c>
      <c r="T20" s="196">
        <v>0</v>
      </c>
      <c r="U20" s="196">
        <v>1.08</v>
      </c>
      <c r="V20" s="196">
        <v>4.6100000000000003</v>
      </c>
      <c r="W20" s="196">
        <v>5.89</v>
      </c>
      <c r="X20" s="196">
        <v>30.9</v>
      </c>
      <c r="Y20" s="196">
        <v>0</v>
      </c>
      <c r="Z20" s="196">
        <v>54.72</v>
      </c>
      <c r="AA20" s="196">
        <v>20.010000000000002</v>
      </c>
      <c r="AB20" s="196">
        <v>0</v>
      </c>
      <c r="AC20" s="196">
        <v>1.25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3.06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6.12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182.66</v>
      </c>
      <c r="M21" s="196">
        <v>1.1399999999999999</v>
      </c>
      <c r="N21" s="196">
        <v>1.54</v>
      </c>
      <c r="O21" s="196">
        <v>0</v>
      </c>
      <c r="P21" s="196">
        <v>1.61</v>
      </c>
      <c r="Q21" s="196">
        <v>0</v>
      </c>
      <c r="R21" s="196">
        <v>7.26</v>
      </c>
      <c r="S21" s="196">
        <v>5.23</v>
      </c>
      <c r="T21" s="196">
        <v>0</v>
      </c>
      <c r="U21" s="196">
        <v>1.08</v>
      </c>
      <c r="V21" s="196">
        <v>4.6100000000000003</v>
      </c>
      <c r="W21" s="196">
        <v>5.89</v>
      </c>
      <c r="X21" s="196">
        <v>30.9</v>
      </c>
      <c r="Y21" s="196">
        <v>0</v>
      </c>
      <c r="Z21" s="196">
        <v>53.75</v>
      </c>
      <c r="AA21" s="196">
        <v>20.010000000000002</v>
      </c>
      <c r="AB21" s="196">
        <v>0</v>
      </c>
      <c r="AC21" s="196">
        <v>1.25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3.06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6.12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182.66</v>
      </c>
      <c r="M22" s="196">
        <v>1.1399999999999999</v>
      </c>
      <c r="N22" s="196">
        <v>1.54</v>
      </c>
      <c r="O22" s="196">
        <v>0</v>
      </c>
      <c r="P22" s="196">
        <v>1.61</v>
      </c>
      <c r="Q22" s="196">
        <v>0</v>
      </c>
      <c r="R22" s="196">
        <v>7.26</v>
      </c>
      <c r="S22" s="196">
        <v>5.23</v>
      </c>
      <c r="T22" s="196">
        <v>0</v>
      </c>
      <c r="U22" s="196">
        <v>1.08</v>
      </c>
      <c r="V22" s="196">
        <v>4.6100000000000003</v>
      </c>
      <c r="W22" s="196">
        <v>5.89</v>
      </c>
      <c r="X22" s="196">
        <v>30.9</v>
      </c>
      <c r="Y22" s="196">
        <v>0</v>
      </c>
      <c r="Z22" s="196">
        <v>53.75</v>
      </c>
      <c r="AA22" s="196">
        <v>20.010000000000002</v>
      </c>
      <c r="AB22" s="196">
        <v>0</v>
      </c>
      <c r="AC22" s="196">
        <v>1.25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3.06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6.12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182.66</v>
      </c>
      <c r="M23" s="196">
        <v>1.1399999999999999</v>
      </c>
      <c r="N23" s="196">
        <v>1.54</v>
      </c>
      <c r="O23" s="196">
        <v>0</v>
      </c>
      <c r="P23" s="196">
        <v>1.61</v>
      </c>
      <c r="Q23" s="196">
        <v>0</v>
      </c>
      <c r="R23" s="196">
        <v>8.8800000000000008</v>
      </c>
      <c r="S23" s="196">
        <v>5.23</v>
      </c>
      <c r="T23" s="196">
        <v>0</v>
      </c>
      <c r="U23" s="196">
        <v>1.08</v>
      </c>
      <c r="V23" s="196">
        <v>4.71</v>
      </c>
      <c r="W23" s="196">
        <v>5.89</v>
      </c>
      <c r="X23" s="196">
        <v>30.9</v>
      </c>
      <c r="Y23" s="196">
        <v>0</v>
      </c>
      <c r="Z23" s="196">
        <v>53.75</v>
      </c>
      <c r="AA23" s="196">
        <v>20.010000000000002</v>
      </c>
      <c r="AB23" s="196">
        <v>0</v>
      </c>
      <c r="AC23" s="196">
        <v>1.25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3.06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6.12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182.66</v>
      </c>
      <c r="M24" s="196">
        <v>1.1399999999999999</v>
      </c>
      <c r="N24" s="196">
        <v>1.54</v>
      </c>
      <c r="O24" s="196">
        <v>0</v>
      </c>
      <c r="P24" s="196">
        <v>1.61</v>
      </c>
      <c r="Q24" s="196">
        <v>0</v>
      </c>
      <c r="R24" s="196">
        <v>7.5</v>
      </c>
      <c r="S24" s="196">
        <v>5.23</v>
      </c>
      <c r="T24" s="196">
        <v>0</v>
      </c>
      <c r="U24" s="196">
        <v>1.08</v>
      </c>
      <c r="V24" s="196">
        <v>4.6100000000000003</v>
      </c>
      <c r="W24" s="196">
        <v>5.89</v>
      </c>
      <c r="X24" s="196">
        <v>1.92</v>
      </c>
      <c r="Y24" s="196">
        <v>0</v>
      </c>
      <c r="Z24" s="196">
        <v>29.81</v>
      </c>
      <c r="AA24" s="196">
        <v>20.010000000000002</v>
      </c>
      <c r="AB24" s="196">
        <v>0</v>
      </c>
      <c r="AC24" s="196">
        <v>1.25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3.06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6.12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182.66</v>
      </c>
      <c r="M25" s="196">
        <v>1.1399999999999999</v>
      </c>
      <c r="N25" s="196">
        <v>1.54</v>
      </c>
      <c r="O25" s="196">
        <v>0</v>
      </c>
      <c r="P25" s="196">
        <v>1.61</v>
      </c>
      <c r="Q25" s="196">
        <v>0</v>
      </c>
      <c r="R25" s="196">
        <v>0.67</v>
      </c>
      <c r="S25" s="196">
        <v>5.2</v>
      </c>
      <c r="T25" s="196">
        <v>0</v>
      </c>
      <c r="U25" s="196">
        <v>1.08</v>
      </c>
      <c r="V25" s="196">
        <v>0.23</v>
      </c>
      <c r="W25" s="196">
        <v>2.23</v>
      </c>
      <c r="X25" s="196">
        <v>1.92</v>
      </c>
      <c r="Y25" s="196">
        <v>0</v>
      </c>
      <c r="Z25" s="196">
        <v>3.29</v>
      </c>
      <c r="AA25" s="196">
        <v>1.03</v>
      </c>
      <c r="AB25" s="196">
        <v>0</v>
      </c>
      <c r="AC25" s="196">
        <v>1.25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3.06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6.12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182.66</v>
      </c>
      <c r="M26" s="196">
        <v>1.1399999999999999</v>
      </c>
      <c r="N26" s="196">
        <v>1.54</v>
      </c>
      <c r="O26" s="196">
        <v>0</v>
      </c>
      <c r="P26" s="196">
        <v>1.61</v>
      </c>
      <c r="Q26" s="196">
        <v>0</v>
      </c>
      <c r="R26" s="196">
        <v>0.55000000000000004</v>
      </c>
      <c r="S26" s="196">
        <v>5.23</v>
      </c>
      <c r="T26" s="196">
        <v>0</v>
      </c>
      <c r="U26" s="196">
        <v>1.08</v>
      </c>
      <c r="V26" s="196">
        <v>0.23</v>
      </c>
      <c r="W26" s="196">
        <v>0.72</v>
      </c>
      <c r="X26" s="196">
        <v>1.92</v>
      </c>
      <c r="Y26" s="196">
        <v>0</v>
      </c>
      <c r="Z26" s="196">
        <v>3.29</v>
      </c>
      <c r="AA26" s="196">
        <v>0</v>
      </c>
      <c r="AB26" s="196">
        <v>0</v>
      </c>
      <c r="AC26" s="196">
        <v>1.25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3.06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182.66</v>
      </c>
      <c r="M27" s="196">
        <v>1.1399999999999999</v>
      </c>
      <c r="N27" s="196">
        <v>1.54</v>
      </c>
      <c r="O27" s="196">
        <v>0</v>
      </c>
      <c r="P27" s="196">
        <v>1.61</v>
      </c>
      <c r="Q27" s="196">
        <v>0</v>
      </c>
      <c r="R27" s="196">
        <v>0.56999999999999995</v>
      </c>
      <c r="S27" s="196">
        <v>5.28</v>
      </c>
      <c r="T27" s="196">
        <v>0</v>
      </c>
      <c r="U27" s="196">
        <v>1.08</v>
      </c>
      <c r="V27" s="196">
        <v>1.07</v>
      </c>
      <c r="W27" s="196">
        <v>0.45</v>
      </c>
      <c r="X27" s="196">
        <v>1.92</v>
      </c>
      <c r="Y27" s="196">
        <v>0</v>
      </c>
      <c r="Z27" s="196">
        <v>3.29</v>
      </c>
      <c r="AA27" s="196">
        <v>1.17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0.4</v>
      </c>
      <c r="L28" s="196">
        <v>136.69</v>
      </c>
      <c r="M28" s="196">
        <v>1.1399999999999999</v>
      </c>
      <c r="N28" s="196">
        <v>1.54</v>
      </c>
      <c r="O28" s="196">
        <v>0</v>
      </c>
      <c r="P28" s="196">
        <v>1.61</v>
      </c>
      <c r="Q28" s="196">
        <v>0</v>
      </c>
      <c r="R28" s="196">
        <v>0.55000000000000004</v>
      </c>
      <c r="S28" s="196">
        <v>0.34</v>
      </c>
      <c r="T28" s="196">
        <v>0</v>
      </c>
      <c r="U28" s="196">
        <v>1.08</v>
      </c>
      <c r="V28" s="196">
        <v>0.24</v>
      </c>
      <c r="W28" s="196">
        <v>0.45</v>
      </c>
      <c r="X28" s="196">
        <v>1.92</v>
      </c>
      <c r="Y28" s="196">
        <v>0</v>
      </c>
      <c r="Z28" s="196">
        <v>3.29</v>
      </c>
      <c r="AA28" s="196">
        <v>1.17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</v>
      </c>
      <c r="L29" s="196">
        <v>69.680000000000007</v>
      </c>
      <c r="M29" s="196">
        <v>1.1399999999999999</v>
      </c>
      <c r="N29" s="196">
        <v>1.54</v>
      </c>
      <c r="O29" s="196">
        <v>0</v>
      </c>
      <c r="P29" s="196">
        <v>1.61</v>
      </c>
      <c r="Q29" s="196">
        <v>0</v>
      </c>
      <c r="R29" s="196">
        <v>0</v>
      </c>
      <c r="S29" s="196">
        <v>0.34</v>
      </c>
      <c r="T29" s="196">
        <v>0</v>
      </c>
      <c r="U29" s="196">
        <v>1.08</v>
      </c>
      <c r="V29" s="196">
        <v>0.24</v>
      </c>
      <c r="W29" s="196">
        <v>0.45</v>
      </c>
      <c r="X29" s="196">
        <v>1.92</v>
      </c>
      <c r="Y29" s="196">
        <v>0</v>
      </c>
      <c r="Z29" s="196">
        <v>3.29</v>
      </c>
      <c r="AA29" s="196">
        <v>1.17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16.690000000000001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16.12</v>
      </c>
      <c r="M30" s="196">
        <v>1.1399999999999999</v>
      </c>
      <c r="N30" s="196">
        <v>1.54</v>
      </c>
      <c r="O30" s="196">
        <v>0</v>
      </c>
      <c r="P30" s="196">
        <v>1.61</v>
      </c>
      <c r="Q30" s="196">
        <v>0</v>
      </c>
      <c r="R30" s="196">
        <v>0</v>
      </c>
      <c r="S30" s="196">
        <v>0.34</v>
      </c>
      <c r="T30" s="196">
        <v>0</v>
      </c>
      <c r="U30" s="196">
        <v>1.08</v>
      </c>
      <c r="V30" s="196">
        <v>0.24</v>
      </c>
      <c r="W30" s="196">
        <v>0.45</v>
      </c>
      <c r="X30" s="196">
        <v>1.92</v>
      </c>
      <c r="Y30" s="196">
        <v>0</v>
      </c>
      <c r="Z30" s="196">
        <v>3.29</v>
      </c>
      <c r="AA30" s="196">
        <v>1.17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16.690000000000001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16.12</v>
      </c>
      <c r="M31" s="196">
        <v>1.1399999999999999</v>
      </c>
      <c r="N31" s="196">
        <v>1.54</v>
      </c>
      <c r="O31" s="196">
        <v>0</v>
      </c>
      <c r="P31" s="196">
        <v>1.61</v>
      </c>
      <c r="Q31" s="196">
        <v>0</v>
      </c>
      <c r="R31" s="196">
        <v>0.5</v>
      </c>
      <c r="S31" s="196">
        <v>0.34</v>
      </c>
      <c r="T31" s="196">
        <v>0</v>
      </c>
      <c r="U31" s="196">
        <v>1.08</v>
      </c>
      <c r="V31" s="196">
        <v>0.24</v>
      </c>
      <c r="W31" s="196">
        <v>0.45</v>
      </c>
      <c r="X31" s="196">
        <v>1.92</v>
      </c>
      <c r="Y31" s="196">
        <v>0</v>
      </c>
      <c r="Z31" s="196">
        <v>3.29</v>
      </c>
      <c r="AA31" s="196">
        <v>1.17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16.690000000000001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16.12</v>
      </c>
      <c r="M32" s="196">
        <v>1.1399999999999999</v>
      </c>
      <c r="N32" s="196">
        <v>1.54</v>
      </c>
      <c r="O32" s="196">
        <v>0</v>
      </c>
      <c r="P32" s="196">
        <v>1.61</v>
      </c>
      <c r="Q32" s="196">
        <v>0</v>
      </c>
      <c r="R32" s="196">
        <v>0.5</v>
      </c>
      <c r="S32" s="196">
        <v>0.34</v>
      </c>
      <c r="T32" s="196">
        <v>0</v>
      </c>
      <c r="U32" s="196">
        <v>1.08</v>
      </c>
      <c r="V32" s="196">
        <v>0.24</v>
      </c>
      <c r="W32" s="196">
        <v>0.45</v>
      </c>
      <c r="X32" s="196">
        <v>1.92</v>
      </c>
      <c r="Y32" s="196">
        <v>0</v>
      </c>
      <c r="Z32" s="196">
        <v>3.29</v>
      </c>
      <c r="AA32" s="196">
        <v>1.17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19.61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16.690000000000001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16.12</v>
      </c>
      <c r="M33" s="196">
        <v>1.1399999999999999</v>
      </c>
      <c r="N33" s="196">
        <v>1.54</v>
      </c>
      <c r="O33" s="196">
        <v>0</v>
      </c>
      <c r="P33" s="196">
        <v>1.61</v>
      </c>
      <c r="Q33" s="196">
        <v>0</v>
      </c>
      <c r="R33" s="196">
        <v>0.5</v>
      </c>
      <c r="S33" s="196">
        <v>0.34</v>
      </c>
      <c r="T33" s="196">
        <v>0</v>
      </c>
      <c r="U33" s="196">
        <v>1.08</v>
      </c>
      <c r="V33" s="196">
        <v>0.24</v>
      </c>
      <c r="W33" s="196">
        <v>0.45</v>
      </c>
      <c r="X33" s="196">
        <v>1.92</v>
      </c>
      <c r="Y33" s="196">
        <v>0</v>
      </c>
      <c r="Z33" s="196">
        <v>3.29</v>
      </c>
      <c r="AA33" s="196">
        <v>1.17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19.61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16.690000000000001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16.12</v>
      </c>
      <c r="M34" s="196">
        <v>1.1399999999999999</v>
      </c>
      <c r="N34" s="196">
        <v>1.54</v>
      </c>
      <c r="O34" s="196">
        <v>0</v>
      </c>
      <c r="P34" s="196">
        <v>1.61</v>
      </c>
      <c r="Q34" s="196">
        <v>0</v>
      </c>
      <c r="R34" s="196">
        <v>0.55000000000000004</v>
      </c>
      <c r="S34" s="196">
        <v>0.34</v>
      </c>
      <c r="T34" s="196">
        <v>0</v>
      </c>
      <c r="U34" s="196">
        <v>1.08</v>
      </c>
      <c r="V34" s="196">
        <v>0.24</v>
      </c>
      <c r="W34" s="196">
        <v>0.45</v>
      </c>
      <c r="X34" s="196">
        <v>1.92</v>
      </c>
      <c r="Y34" s="196">
        <v>0</v>
      </c>
      <c r="Z34" s="196">
        <v>3.29</v>
      </c>
      <c r="AA34" s="196">
        <v>1.17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19.61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16.690000000000001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16.12</v>
      </c>
      <c r="M35" s="196">
        <v>1.1399999999999999</v>
      </c>
      <c r="N35" s="196">
        <v>1.54</v>
      </c>
      <c r="O35" s="196">
        <v>0</v>
      </c>
      <c r="P35" s="196">
        <v>1.61</v>
      </c>
      <c r="Q35" s="196">
        <v>0</v>
      </c>
      <c r="R35" s="196">
        <v>0.55000000000000004</v>
      </c>
      <c r="S35" s="196">
        <v>0.34</v>
      </c>
      <c r="T35" s="196">
        <v>0</v>
      </c>
      <c r="U35" s="196">
        <v>1.08</v>
      </c>
      <c r="V35" s="196">
        <v>0.24</v>
      </c>
      <c r="W35" s="196">
        <v>0.45</v>
      </c>
      <c r="X35" s="196">
        <v>1.92</v>
      </c>
      <c r="Y35" s="196">
        <v>0</v>
      </c>
      <c r="Z35" s="196">
        <v>3.29</v>
      </c>
      <c r="AA35" s="196">
        <v>1.17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16.690000000000001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16.12</v>
      </c>
      <c r="M36" s="196">
        <v>1.1399999999999999</v>
      </c>
      <c r="N36" s="196">
        <v>1.54</v>
      </c>
      <c r="O36" s="196">
        <v>0</v>
      </c>
      <c r="P36" s="196">
        <v>1.61</v>
      </c>
      <c r="Q36" s="196">
        <v>0</v>
      </c>
      <c r="R36" s="196">
        <v>0.55000000000000004</v>
      </c>
      <c r="S36" s="196">
        <v>0.34</v>
      </c>
      <c r="T36" s="196">
        <v>0</v>
      </c>
      <c r="U36" s="196">
        <v>1.08</v>
      </c>
      <c r="V36" s="196">
        <v>0.24</v>
      </c>
      <c r="W36" s="196">
        <v>0.45</v>
      </c>
      <c r="X36" s="196">
        <v>1.92</v>
      </c>
      <c r="Y36" s="196">
        <v>0</v>
      </c>
      <c r="Z36" s="196">
        <v>3.29</v>
      </c>
      <c r="AA36" s="196">
        <v>1.17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16.690000000000001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16.12</v>
      </c>
      <c r="M37" s="196">
        <v>1.1399999999999999</v>
      </c>
      <c r="N37" s="196">
        <v>1.54</v>
      </c>
      <c r="O37" s="196">
        <v>0</v>
      </c>
      <c r="P37" s="196">
        <v>1.61</v>
      </c>
      <c r="Q37" s="196">
        <v>0</v>
      </c>
      <c r="R37" s="196">
        <v>0.55000000000000004</v>
      </c>
      <c r="S37" s="196">
        <v>0.34</v>
      </c>
      <c r="T37" s="196">
        <v>0</v>
      </c>
      <c r="U37" s="196">
        <v>1.08</v>
      </c>
      <c r="V37" s="196">
        <v>0.24</v>
      </c>
      <c r="W37" s="196">
        <v>0.45</v>
      </c>
      <c r="X37" s="196">
        <v>1.92</v>
      </c>
      <c r="Y37" s="196">
        <v>0</v>
      </c>
      <c r="Z37" s="196">
        <v>3.29</v>
      </c>
      <c r="AA37" s="196">
        <v>1.17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16.690000000000001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16.12</v>
      </c>
      <c r="M38" s="196">
        <v>1.1399999999999999</v>
      </c>
      <c r="N38" s="196">
        <v>1.54</v>
      </c>
      <c r="O38" s="196">
        <v>0</v>
      </c>
      <c r="P38" s="196">
        <v>1.61</v>
      </c>
      <c r="Q38" s="196">
        <v>0</v>
      </c>
      <c r="R38" s="196">
        <v>0.55000000000000004</v>
      </c>
      <c r="S38" s="196">
        <v>0.34</v>
      </c>
      <c r="T38" s="196">
        <v>0</v>
      </c>
      <c r="U38" s="196">
        <v>1.08</v>
      </c>
      <c r="V38" s="196">
        <v>0.24</v>
      </c>
      <c r="W38" s="196">
        <v>0.45</v>
      </c>
      <c r="X38" s="196">
        <v>1.92</v>
      </c>
      <c r="Y38" s="196">
        <v>0</v>
      </c>
      <c r="Z38" s="196">
        <v>3.29</v>
      </c>
      <c r="AA38" s="196">
        <v>1.17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16.690000000000001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16.12</v>
      </c>
      <c r="M39" s="196">
        <v>1.1399999999999999</v>
      </c>
      <c r="N39" s="196">
        <v>1.54</v>
      </c>
      <c r="O39" s="196">
        <v>0</v>
      </c>
      <c r="P39" s="196">
        <v>1.61</v>
      </c>
      <c r="Q39" s="196">
        <v>0</v>
      </c>
      <c r="R39" s="196">
        <v>0.55000000000000004</v>
      </c>
      <c r="S39" s="196">
        <v>0.34</v>
      </c>
      <c r="T39" s="196">
        <v>0</v>
      </c>
      <c r="U39" s="196">
        <v>1.08</v>
      </c>
      <c r="V39" s="196">
        <v>0.24</v>
      </c>
      <c r="W39" s="196">
        <v>0.45</v>
      </c>
      <c r="X39" s="196">
        <v>1.92</v>
      </c>
      <c r="Y39" s="196">
        <v>0</v>
      </c>
      <c r="Z39" s="196">
        <v>3.29</v>
      </c>
      <c r="AA39" s="196">
        <v>1.17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19.61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16.690000000000001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16.12</v>
      </c>
      <c r="M40" s="196">
        <v>1.1399999999999999</v>
      </c>
      <c r="N40" s="196">
        <v>1.54</v>
      </c>
      <c r="O40" s="196">
        <v>0</v>
      </c>
      <c r="P40" s="196">
        <v>1.61</v>
      </c>
      <c r="Q40" s="196">
        <v>0</v>
      </c>
      <c r="R40" s="196">
        <v>0.55000000000000004</v>
      </c>
      <c r="S40" s="196">
        <v>0.34</v>
      </c>
      <c r="T40" s="196">
        <v>0</v>
      </c>
      <c r="U40" s="196">
        <v>1.08</v>
      </c>
      <c r="V40" s="196">
        <v>0.24</v>
      </c>
      <c r="W40" s="196">
        <v>0.45</v>
      </c>
      <c r="X40" s="196">
        <v>1.92</v>
      </c>
      <c r="Y40" s="196">
        <v>0</v>
      </c>
      <c r="Z40" s="196">
        <v>3.29</v>
      </c>
      <c r="AA40" s="196">
        <v>1.17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16.690000000000001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7.43</v>
      </c>
      <c r="L41" s="196">
        <v>16.350000000000001</v>
      </c>
      <c r="M41" s="196">
        <v>1.1399999999999999</v>
      </c>
      <c r="N41" s="196">
        <v>1.54</v>
      </c>
      <c r="O41" s="196">
        <v>0</v>
      </c>
      <c r="P41" s="196">
        <v>1.61</v>
      </c>
      <c r="Q41" s="196">
        <v>0</v>
      </c>
      <c r="R41" s="196">
        <v>0.55000000000000004</v>
      </c>
      <c r="S41" s="196">
        <v>5.23</v>
      </c>
      <c r="T41" s="196">
        <v>0</v>
      </c>
      <c r="U41" s="196">
        <v>1.08</v>
      </c>
      <c r="V41" s="196">
        <v>0.24</v>
      </c>
      <c r="W41" s="196">
        <v>0.45</v>
      </c>
      <c r="X41" s="196">
        <v>1.92</v>
      </c>
      <c r="Y41" s="196">
        <v>0</v>
      </c>
      <c r="Z41" s="196">
        <v>3.29</v>
      </c>
      <c r="AA41" s="196">
        <v>0.88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16.66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7.44</v>
      </c>
      <c r="L42" s="196">
        <v>16.350000000000001</v>
      </c>
      <c r="M42" s="196">
        <v>1.1399999999999999</v>
      </c>
      <c r="N42" s="196">
        <v>1.54</v>
      </c>
      <c r="O42" s="196">
        <v>0</v>
      </c>
      <c r="P42" s="196">
        <v>1.61</v>
      </c>
      <c r="Q42" s="196">
        <v>0</v>
      </c>
      <c r="R42" s="196">
        <v>0.55000000000000004</v>
      </c>
      <c r="S42" s="196">
        <v>5.23</v>
      </c>
      <c r="T42" s="196">
        <v>0</v>
      </c>
      <c r="U42" s="196">
        <v>1.08</v>
      </c>
      <c r="V42" s="196">
        <v>0.24</v>
      </c>
      <c r="W42" s="196">
        <v>0.45</v>
      </c>
      <c r="X42" s="196">
        <v>1.92</v>
      </c>
      <c r="Y42" s="196">
        <v>0</v>
      </c>
      <c r="Z42" s="196">
        <v>3.29</v>
      </c>
      <c r="AA42" s="196">
        <v>0.88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16.66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7.44</v>
      </c>
      <c r="L43" s="196">
        <v>16.350000000000001</v>
      </c>
      <c r="M43" s="196">
        <v>1.1399999999999999</v>
      </c>
      <c r="N43" s="196">
        <v>1.54</v>
      </c>
      <c r="O43" s="196">
        <v>0</v>
      </c>
      <c r="P43" s="196">
        <v>1.61</v>
      </c>
      <c r="Q43" s="196">
        <v>0</v>
      </c>
      <c r="R43" s="196">
        <v>0.55000000000000004</v>
      </c>
      <c r="S43" s="196">
        <v>5.23</v>
      </c>
      <c r="T43" s="196">
        <v>0</v>
      </c>
      <c r="U43" s="196">
        <v>1.08</v>
      </c>
      <c r="V43" s="196">
        <v>0.24</v>
      </c>
      <c r="W43" s="196">
        <v>0.45</v>
      </c>
      <c r="X43" s="196">
        <v>1.92</v>
      </c>
      <c r="Y43" s="196">
        <v>0</v>
      </c>
      <c r="Z43" s="196">
        <v>3.29</v>
      </c>
      <c r="AA43" s="196">
        <v>0.88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13.75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7.44</v>
      </c>
      <c r="L44" s="196">
        <v>16.36</v>
      </c>
      <c r="M44" s="196">
        <v>1.1399999999999999</v>
      </c>
      <c r="N44" s="196">
        <v>1.54</v>
      </c>
      <c r="O44" s="196">
        <v>0</v>
      </c>
      <c r="P44" s="196">
        <v>1.61</v>
      </c>
      <c r="Q44" s="196">
        <v>0</v>
      </c>
      <c r="R44" s="196">
        <v>0.55000000000000004</v>
      </c>
      <c r="S44" s="196">
        <v>5.23</v>
      </c>
      <c r="T44" s="196">
        <v>0</v>
      </c>
      <c r="U44" s="196">
        <v>1.08</v>
      </c>
      <c r="V44" s="196">
        <v>0.24</v>
      </c>
      <c r="W44" s="196">
        <v>0.45</v>
      </c>
      <c r="X44" s="196">
        <v>1.92</v>
      </c>
      <c r="Y44" s="196">
        <v>0</v>
      </c>
      <c r="Z44" s="196">
        <v>3.29</v>
      </c>
      <c r="AA44" s="196">
        <v>0.88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13.75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7.44</v>
      </c>
      <c r="L45" s="196">
        <v>16.350000000000001</v>
      </c>
      <c r="M45" s="196">
        <v>1.1399999999999999</v>
      </c>
      <c r="N45" s="196">
        <v>1.54</v>
      </c>
      <c r="O45" s="196">
        <v>0</v>
      </c>
      <c r="P45" s="196">
        <v>1.61</v>
      </c>
      <c r="Q45" s="196">
        <v>0</v>
      </c>
      <c r="R45" s="196">
        <v>0.55000000000000004</v>
      </c>
      <c r="S45" s="196">
        <v>5.23</v>
      </c>
      <c r="T45" s="196">
        <v>0</v>
      </c>
      <c r="U45" s="196">
        <v>1.08</v>
      </c>
      <c r="V45" s="196">
        <v>0.24</v>
      </c>
      <c r="W45" s="196">
        <v>0.45</v>
      </c>
      <c r="X45" s="196">
        <v>1.92</v>
      </c>
      <c r="Y45" s="196">
        <v>0</v>
      </c>
      <c r="Z45" s="196">
        <v>3.29</v>
      </c>
      <c r="AA45" s="196">
        <v>1.17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13.75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7.44</v>
      </c>
      <c r="L46" s="196">
        <v>16.350000000000001</v>
      </c>
      <c r="M46" s="196">
        <v>1.1399999999999999</v>
      </c>
      <c r="N46" s="196">
        <v>1.54</v>
      </c>
      <c r="O46" s="196">
        <v>0</v>
      </c>
      <c r="P46" s="196">
        <v>1.61</v>
      </c>
      <c r="Q46" s="196">
        <v>0</v>
      </c>
      <c r="R46" s="196">
        <v>0.55000000000000004</v>
      </c>
      <c r="S46" s="196">
        <v>5.23</v>
      </c>
      <c r="T46" s="196">
        <v>0</v>
      </c>
      <c r="U46" s="196">
        <v>1.08</v>
      </c>
      <c r="V46" s="196">
        <v>0.24</v>
      </c>
      <c r="W46" s="196">
        <v>0.45</v>
      </c>
      <c r="X46" s="196">
        <v>1.92</v>
      </c>
      <c r="Y46" s="196">
        <v>0</v>
      </c>
      <c r="Z46" s="196">
        <v>3.29</v>
      </c>
      <c r="AA46" s="196">
        <v>1.17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13.75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7.44</v>
      </c>
      <c r="L47" s="196">
        <v>16.420000000000002</v>
      </c>
      <c r="M47" s="196">
        <v>1.1399999999999999</v>
      </c>
      <c r="N47" s="196">
        <v>1.54</v>
      </c>
      <c r="O47" s="196">
        <v>0</v>
      </c>
      <c r="P47" s="196">
        <v>1.61</v>
      </c>
      <c r="Q47" s="196">
        <v>0</v>
      </c>
      <c r="R47" s="196">
        <v>0.55000000000000004</v>
      </c>
      <c r="S47" s="196">
        <v>5.23</v>
      </c>
      <c r="T47" s="196">
        <v>0</v>
      </c>
      <c r="U47" s="196">
        <v>1.08</v>
      </c>
      <c r="V47" s="196">
        <v>0.24</v>
      </c>
      <c r="W47" s="196">
        <v>0.45</v>
      </c>
      <c r="X47" s="196">
        <v>1.92</v>
      </c>
      <c r="Y47" s="196">
        <v>0</v>
      </c>
      <c r="Z47" s="196">
        <v>3.29</v>
      </c>
      <c r="AA47" s="196">
        <v>1.17</v>
      </c>
      <c r="AB47" s="196">
        <v>0</v>
      </c>
      <c r="AC47" s="196">
        <v>1.25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13.75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7.44</v>
      </c>
      <c r="L48" s="196">
        <v>60.09</v>
      </c>
      <c r="M48" s="196">
        <v>1.1399999999999999</v>
      </c>
      <c r="N48" s="196">
        <v>1.54</v>
      </c>
      <c r="O48" s="196">
        <v>0</v>
      </c>
      <c r="P48" s="196">
        <v>1.61</v>
      </c>
      <c r="Q48" s="196">
        <v>0</v>
      </c>
      <c r="R48" s="196">
        <v>0.55000000000000004</v>
      </c>
      <c r="S48" s="196">
        <v>5.23</v>
      </c>
      <c r="T48" s="196">
        <v>0</v>
      </c>
      <c r="U48" s="196">
        <v>1.08</v>
      </c>
      <c r="V48" s="196">
        <v>0.24</v>
      </c>
      <c r="W48" s="196">
        <v>0.45</v>
      </c>
      <c r="X48" s="196">
        <v>1.92</v>
      </c>
      <c r="Y48" s="196">
        <v>0</v>
      </c>
      <c r="Z48" s="196">
        <v>3.29</v>
      </c>
      <c r="AA48" s="196">
        <v>1.17</v>
      </c>
      <c r="AB48" s="196">
        <v>0</v>
      </c>
      <c r="AC48" s="196">
        <v>1.25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13.75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7.44</v>
      </c>
      <c r="L49" s="196">
        <v>60.09</v>
      </c>
      <c r="M49" s="196">
        <v>1.1399999999999999</v>
      </c>
      <c r="N49" s="196">
        <v>1.54</v>
      </c>
      <c r="O49" s="196">
        <v>0</v>
      </c>
      <c r="P49" s="196">
        <v>1.61</v>
      </c>
      <c r="Q49" s="196">
        <v>0</v>
      </c>
      <c r="R49" s="196">
        <v>0.55000000000000004</v>
      </c>
      <c r="S49" s="196">
        <v>5.23</v>
      </c>
      <c r="T49" s="196">
        <v>0</v>
      </c>
      <c r="U49" s="196">
        <v>1.08</v>
      </c>
      <c r="V49" s="196">
        <v>0.24</v>
      </c>
      <c r="W49" s="196">
        <v>0.45</v>
      </c>
      <c r="X49" s="196">
        <v>1.92</v>
      </c>
      <c r="Y49" s="196">
        <v>0</v>
      </c>
      <c r="Z49" s="196">
        <v>3.29</v>
      </c>
      <c r="AA49" s="196">
        <v>1.17</v>
      </c>
      <c r="AB49" s="196">
        <v>0</v>
      </c>
      <c r="AC49" s="196">
        <v>1.25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12.13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7.44</v>
      </c>
      <c r="L50" s="196">
        <v>60.09</v>
      </c>
      <c r="M50" s="196">
        <v>1.1399999999999999</v>
      </c>
      <c r="N50" s="196">
        <v>1.54</v>
      </c>
      <c r="O50" s="196">
        <v>0</v>
      </c>
      <c r="P50" s="196">
        <v>1.61</v>
      </c>
      <c r="Q50" s="196">
        <v>0</v>
      </c>
      <c r="R50" s="196">
        <v>0.55000000000000004</v>
      </c>
      <c r="S50" s="196">
        <v>5.23</v>
      </c>
      <c r="T50" s="196">
        <v>0</v>
      </c>
      <c r="U50" s="196">
        <v>1.08</v>
      </c>
      <c r="V50" s="196">
        <v>0.24</v>
      </c>
      <c r="W50" s="196">
        <v>0.45</v>
      </c>
      <c r="X50" s="196">
        <v>1.92</v>
      </c>
      <c r="Y50" s="196">
        <v>0</v>
      </c>
      <c r="Z50" s="196">
        <v>3.29</v>
      </c>
      <c r="AA50" s="196">
        <v>1.17</v>
      </c>
      <c r="AB50" s="196">
        <v>0</v>
      </c>
      <c r="AC50" s="196">
        <v>1.25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12.13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60.09</v>
      </c>
      <c r="M51" s="196">
        <v>1.1399999999999999</v>
      </c>
      <c r="N51" s="196">
        <v>1.54</v>
      </c>
      <c r="O51" s="196">
        <v>0</v>
      </c>
      <c r="P51" s="196">
        <v>1.61</v>
      </c>
      <c r="Q51" s="196">
        <v>0</v>
      </c>
      <c r="R51" s="196">
        <v>0.55000000000000004</v>
      </c>
      <c r="S51" s="196">
        <v>5.23</v>
      </c>
      <c r="T51" s="196">
        <v>0</v>
      </c>
      <c r="U51" s="196">
        <v>1.08</v>
      </c>
      <c r="V51" s="196">
        <v>0.24</v>
      </c>
      <c r="W51" s="196">
        <v>0.45</v>
      </c>
      <c r="X51" s="196">
        <v>1.92</v>
      </c>
      <c r="Y51" s="196">
        <v>0</v>
      </c>
      <c r="Z51" s="196">
        <v>3.29</v>
      </c>
      <c r="AA51" s="196">
        <v>1.17</v>
      </c>
      <c r="AB51" s="196">
        <v>0</v>
      </c>
      <c r="AC51" s="196">
        <v>1.25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107.97</v>
      </c>
      <c r="M52" s="196">
        <v>1.1399999999999999</v>
      </c>
      <c r="N52" s="196">
        <v>1.54</v>
      </c>
      <c r="O52" s="196">
        <v>0</v>
      </c>
      <c r="P52" s="196">
        <v>1.61</v>
      </c>
      <c r="Q52" s="196">
        <v>0</v>
      </c>
      <c r="R52" s="196">
        <v>0.55000000000000004</v>
      </c>
      <c r="S52" s="196">
        <v>5.23</v>
      </c>
      <c r="T52" s="196">
        <v>0</v>
      </c>
      <c r="U52" s="196">
        <v>1.08</v>
      </c>
      <c r="V52" s="196">
        <v>0.24</v>
      </c>
      <c r="W52" s="196">
        <v>0.45</v>
      </c>
      <c r="X52" s="196">
        <v>1.92</v>
      </c>
      <c r="Y52" s="196">
        <v>0</v>
      </c>
      <c r="Z52" s="196">
        <v>3.29</v>
      </c>
      <c r="AA52" s="196">
        <v>1.17</v>
      </c>
      <c r="AB52" s="196">
        <v>0</v>
      </c>
      <c r="AC52" s="196">
        <v>1.25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107.97</v>
      </c>
      <c r="M53" s="196">
        <v>1.1399999999999999</v>
      </c>
      <c r="N53" s="196">
        <v>1.54</v>
      </c>
      <c r="O53" s="196">
        <v>0</v>
      </c>
      <c r="P53" s="196">
        <v>1.61</v>
      </c>
      <c r="Q53" s="196">
        <v>0</v>
      </c>
      <c r="R53" s="196">
        <v>0.55000000000000004</v>
      </c>
      <c r="S53" s="196">
        <v>5.23</v>
      </c>
      <c r="T53" s="196">
        <v>0</v>
      </c>
      <c r="U53" s="196">
        <v>1.08</v>
      </c>
      <c r="V53" s="196">
        <v>0.24</v>
      </c>
      <c r="W53" s="196">
        <v>0.45</v>
      </c>
      <c r="X53" s="196">
        <v>1.92</v>
      </c>
      <c r="Y53" s="196">
        <v>0</v>
      </c>
      <c r="Z53" s="196">
        <v>3.29</v>
      </c>
      <c r="AA53" s="196">
        <v>1.17</v>
      </c>
      <c r="AB53" s="196">
        <v>0</v>
      </c>
      <c r="AC53" s="196">
        <v>1.25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153.93</v>
      </c>
      <c r="M54" s="196">
        <v>1.1399999999999999</v>
      </c>
      <c r="N54" s="196">
        <v>1.54</v>
      </c>
      <c r="O54" s="196">
        <v>0</v>
      </c>
      <c r="P54" s="196">
        <v>1.61</v>
      </c>
      <c r="Q54" s="196">
        <v>0</v>
      </c>
      <c r="R54" s="196">
        <v>0.55000000000000004</v>
      </c>
      <c r="S54" s="196">
        <v>5.23</v>
      </c>
      <c r="T54" s="196">
        <v>0</v>
      </c>
      <c r="U54" s="196">
        <v>1.08</v>
      </c>
      <c r="V54" s="196">
        <v>0.24</v>
      </c>
      <c r="W54" s="196">
        <v>0.45</v>
      </c>
      <c r="X54" s="196">
        <v>1.92</v>
      </c>
      <c r="Y54" s="196">
        <v>0</v>
      </c>
      <c r="Z54" s="196">
        <v>3.29</v>
      </c>
      <c r="AA54" s="196">
        <v>1.17</v>
      </c>
      <c r="AB54" s="196">
        <v>0</v>
      </c>
      <c r="AC54" s="196">
        <v>1.25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182.66</v>
      </c>
      <c r="M55" s="196">
        <v>1.1399999999999999</v>
      </c>
      <c r="N55" s="196">
        <v>1.54</v>
      </c>
      <c r="O55" s="196">
        <v>0</v>
      </c>
      <c r="P55" s="196">
        <v>1.61</v>
      </c>
      <c r="Q55" s="196">
        <v>0</v>
      </c>
      <c r="R55" s="196">
        <v>7.26</v>
      </c>
      <c r="S55" s="196">
        <v>5.2</v>
      </c>
      <c r="T55" s="196">
        <v>0</v>
      </c>
      <c r="U55" s="196">
        <v>1.08</v>
      </c>
      <c r="V55" s="196">
        <v>3.33</v>
      </c>
      <c r="W55" s="196">
        <v>0.45</v>
      </c>
      <c r="X55" s="196">
        <v>1.92</v>
      </c>
      <c r="Y55" s="196">
        <v>0</v>
      </c>
      <c r="Z55" s="196">
        <v>3.29</v>
      </c>
      <c r="AA55" s="196">
        <v>20.010000000000002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182.66</v>
      </c>
      <c r="M56" s="196">
        <v>1.1399999999999999</v>
      </c>
      <c r="N56" s="196">
        <v>1.54</v>
      </c>
      <c r="O56" s="196">
        <v>0</v>
      </c>
      <c r="P56" s="196">
        <v>1.61</v>
      </c>
      <c r="Q56" s="196">
        <v>0</v>
      </c>
      <c r="R56" s="196">
        <v>7.26</v>
      </c>
      <c r="S56" s="196">
        <v>5.23</v>
      </c>
      <c r="T56" s="196">
        <v>0</v>
      </c>
      <c r="U56" s="196">
        <v>1.08</v>
      </c>
      <c r="V56" s="196">
        <v>4.6100000000000003</v>
      </c>
      <c r="W56" s="196">
        <v>0.45</v>
      </c>
      <c r="X56" s="196">
        <v>1.92</v>
      </c>
      <c r="Y56" s="196">
        <v>0</v>
      </c>
      <c r="Z56" s="196">
        <v>3.29</v>
      </c>
      <c r="AA56" s="196">
        <v>20.010000000000002</v>
      </c>
      <c r="AB56" s="196">
        <v>0</v>
      </c>
      <c r="AC56" s="196">
        <v>1.25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182.66</v>
      </c>
      <c r="M57" s="196">
        <v>1.1399999999999999</v>
      </c>
      <c r="N57" s="196">
        <v>1.54</v>
      </c>
      <c r="O57" s="196">
        <v>0</v>
      </c>
      <c r="P57" s="196">
        <v>1.61</v>
      </c>
      <c r="Q57" s="196">
        <v>0</v>
      </c>
      <c r="R57" s="196">
        <v>7.26</v>
      </c>
      <c r="S57" s="196">
        <v>5.23</v>
      </c>
      <c r="T57" s="196">
        <v>0</v>
      </c>
      <c r="U57" s="196">
        <v>1.08</v>
      </c>
      <c r="V57" s="196">
        <v>4.6100000000000003</v>
      </c>
      <c r="W57" s="196">
        <v>0.45</v>
      </c>
      <c r="X57" s="196">
        <v>1.92</v>
      </c>
      <c r="Y57" s="196">
        <v>0</v>
      </c>
      <c r="Z57" s="196">
        <v>3.29</v>
      </c>
      <c r="AA57" s="196">
        <v>20.010000000000002</v>
      </c>
      <c r="AB57" s="196">
        <v>0</v>
      </c>
      <c r="AC57" s="196">
        <v>1.25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182.66</v>
      </c>
      <c r="M58" s="196">
        <v>1.1399999999999999</v>
      </c>
      <c r="N58" s="196">
        <v>1.54</v>
      </c>
      <c r="O58" s="196">
        <v>0</v>
      </c>
      <c r="P58" s="196">
        <v>1.61</v>
      </c>
      <c r="Q58" s="196">
        <v>0</v>
      </c>
      <c r="R58" s="196">
        <v>7.26</v>
      </c>
      <c r="S58" s="196">
        <v>5.23</v>
      </c>
      <c r="T58" s="196">
        <v>0</v>
      </c>
      <c r="U58" s="196">
        <v>1.08</v>
      </c>
      <c r="V58" s="196">
        <v>4.6100000000000003</v>
      </c>
      <c r="W58" s="196">
        <v>0.45</v>
      </c>
      <c r="X58" s="196">
        <v>1.92</v>
      </c>
      <c r="Y58" s="196">
        <v>0</v>
      </c>
      <c r="Z58" s="196">
        <v>3.29</v>
      </c>
      <c r="AA58" s="196">
        <v>1.17</v>
      </c>
      <c r="AB58" s="196">
        <v>0</v>
      </c>
      <c r="AC58" s="196">
        <v>1.25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170.21</v>
      </c>
      <c r="M59" s="196">
        <v>1.1399999999999999</v>
      </c>
      <c r="N59" s="196">
        <v>1.54</v>
      </c>
      <c r="O59" s="196">
        <v>0</v>
      </c>
      <c r="P59" s="196">
        <v>1.61</v>
      </c>
      <c r="Q59" s="196">
        <v>0</v>
      </c>
      <c r="R59" s="196">
        <v>7.26</v>
      </c>
      <c r="S59" s="196">
        <v>5.23</v>
      </c>
      <c r="T59" s="196">
        <v>0</v>
      </c>
      <c r="U59" s="196">
        <v>1.08</v>
      </c>
      <c r="V59" s="196">
        <v>0.4</v>
      </c>
      <c r="W59" s="196">
        <v>0.45</v>
      </c>
      <c r="X59" s="196">
        <v>1.92</v>
      </c>
      <c r="Y59" s="196">
        <v>0</v>
      </c>
      <c r="Z59" s="196">
        <v>3.29</v>
      </c>
      <c r="AA59" s="196">
        <v>1.17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155.84</v>
      </c>
      <c r="M60" s="196">
        <v>1.1399999999999999</v>
      </c>
      <c r="N60" s="196">
        <v>1.54</v>
      </c>
      <c r="O60" s="196">
        <v>0</v>
      </c>
      <c r="P60" s="196">
        <v>1.61</v>
      </c>
      <c r="Q60" s="196">
        <v>0</v>
      </c>
      <c r="R60" s="196">
        <v>0.59</v>
      </c>
      <c r="S60" s="196">
        <v>5.23</v>
      </c>
      <c r="T60" s="196">
        <v>0</v>
      </c>
      <c r="U60" s="196">
        <v>1.08</v>
      </c>
      <c r="V60" s="196">
        <v>0.23</v>
      </c>
      <c r="W60" s="196">
        <v>0.45</v>
      </c>
      <c r="X60" s="196">
        <v>1.92</v>
      </c>
      <c r="Y60" s="196">
        <v>0</v>
      </c>
      <c r="Z60" s="196">
        <v>3.29</v>
      </c>
      <c r="AA60" s="196">
        <v>1.17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107.96</v>
      </c>
      <c r="M61" s="196">
        <v>1.1399999999999999</v>
      </c>
      <c r="N61" s="196">
        <v>1.54</v>
      </c>
      <c r="O61" s="196">
        <v>0</v>
      </c>
      <c r="P61" s="196">
        <v>1.61</v>
      </c>
      <c r="Q61" s="196">
        <v>0</v>
      </c>
      <c r="R61" s="196">
        <v>0.55000000000000004</v>
      </c>
      <c r="S61" s="196">
        <v>5.23</v>
      </c>
      <c r="T61" s="196">
        <v>0</v>
      </c>
      <c r="U61" s="196">
        <v>1.08</v>
      </c>
      <c r="V61" s="196">
        <v>0.24</v>
      </c>
      <c r="W61" s="196">
        <v>0.45</v>
      </c>
      <c r="X61" s="196">
        <v>1.92</v>
      </c>
      <c r="Y61" s="196">
        <v>0</v>
      </c>
      <c r="Z61" s="196">
        <v>2.83</v>
      </c>
      <c r="AA61" s="196">
        <v>1.17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88.81</v>
      </c>
      <c r="M62" s="196">
        <v>1.1399999999999999</v>
      </c>
      <c r="N62" s="196">
        <v>1.54</v>
      </c>
      <c r="O62" s="196">
        <v>0</v>
      </c>
      <c r="P62" s="196">
        <v>1.61</v>
      </c>
      <c r="Q62" s="196">
        <v>0</v>
      </c>
      <c r="R62" s="196">
        <v>0.55000000000000004</v>
      </c>
      <c r="S62" s="196">
        <v>5.23</v>
      </c>
      <c r="T62" s="196">
        <v>0</v>
      </c>
      <c r="U62" s="196">
        <v>1.08</v>
      </c>
      <c r="V62" s="196">
        <v>0.24</v>
      </c>
      <c r="W62" s="196">
        <v>0.45</v>
      </c>
      <c r="X62" s="196">
        <v>1.92</v>
      </c>
      <c r="Y62" s="196">
        <v>0</v>
      </c>
      <c r="Z62" s="196">
        <v>2.83</v>
      </c>
      <c r="AA62" s="196">
        <v>1.17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88.81</v>
      </c>
      <c r="M63" s="196">
        <v>1.1399999999999999</v>
      </c>
      <c r="N63" s="196">
        <v>1.54</v>
      </c>
      <c r="O63" s="196">
        <v>0</v>
      </c>
      <c r="P63" s="196">
        <v>1.61</v>
      </c>
      <c r="Q63" s="196">
        <v>0</v>
      </c>
      <c r="R63" s="196">
        <v>0.55000000000000004</v>
      </c>
      <c r="S63" s="196">
        <v>5.23</v>
      </c>
      <c r="T63" s="196">
        <v>0</v>
      </c>
      <c r="U63" s="196">
        <v>1.08</v>
      </c>
      <c r="V63" s="196">
        <v>0.24</v>
      </c>
      <c r="W63" s="196">
        <v>0.45</v>
      </c>
      <c r="X63" s="196">
        <v>1.92</v>
      </c>
      <c r="Y63" s="196">
        <v>0</v>
      </c>
      <c r="Z63" s="196">
        <v>3.29</v>
      </c>
      <c r="AA63" s="196">
        <v>1.17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50.51</v>
      </c>
      <c r="M64" s="196">
        <v>1.1399999999999999</v>
      </c>
      <c r="N64" s="196">
        <v>1.54</v>
      </c>
      <c r="O64" s="196">
        <v>0</v>
      </c>
      <c r="P64" s="196">
        <v>1.61</v>
      </c>
      <c r="Q64" s="196">
        <v>0</v>
      </c>
      <c r="R64" s="196">
        <v>0.55000000000000004</v>
      </c>
      <c r="S64" s="196">
        <v>5.23</v>
      </c>
      <c r="T64" s="196">
        <v>0</v>
      </c>
      <c r="U64" s="196">
        <v>1.08</v>
      </c>
      <c r="V64" s="196">
        <v>0.24</v>
      </c>
      <c r="W64" s="196">
        <v>0.45</v>
      </c>
      <c r="X64" s="196">
        <v>1.92</v>
      </c>
      <c r="Y64" s="196">
        <v>0</v>
      </c>
      <c r="Z64" s="196">
        <v>3.29</v>
      </c>
      <c r="AA64" s="196">
        <v>1.17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50.51</v>
      </c>
      <c r="M65" s="196">
        <v>1.1399999999999999</v>
      </c>
      <c r="N65" s="196">
        <v>1.54</v>
      </c>
      <c r="O65" s="196">
        <v>0</v>
      </c>
      <c r="P65" s="196">
        <v>1.61</v>
      </c>
      <c r="Q65" s="196">
        <v>0</v>
      </c>
      <c r="R65" s="196">
        <v>0.55000000000000004</v>
      </c>
      <c r="S65" s="196">
        <v>5.23</v>
      </c>
      <c r="T65" s="196">
        <v>0</v>
      </c>
      <c r="U65" s="196">
        <v>1.08</v>
      </c>
      <c r="V65" s="196">
        <v>0.24</v>
      </c>
      <c r="W65" s="196">
        <v>0.45</v>
      </c>
      <c r="X65" s="196">
        <v>1.92</v>
      </c>
      <c r="Y65" s="196">
        <v>0</v>
      </c>
      <c r="Z65" s="196">
        <v>3.29</v>
      </c>
      <c r="AA65" s="196">
        <v>1.17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16.350000000000001</v>
      </c>
      <c r="M66" s="196">
        <v>1.1399999999999999</v>
      </c>
      <c r="N66" s="196">
        <v>1.54</v>
      </c>
      <c r="O66" s="196">
        <v>0</v>
      </c>
      <c r="P66" s="196">
        <v>1.61</v>
      </c>
      <c r="Q66" s="196">
        <v>0</v>
      </c>
      <c r="R66" s="196">
        <v>0.55000000000000004</v>
      </c>
      <c r="S66" s="196">
        <v>0.34</v>
      </c>
      <c r="T66" s="196">
        <v>0</v>
      </c>
      <c r="U66" s="196">
        <v>1.08</v>
      </c>
      <c r="V66" s="196">
        <v>0.24</v>
      </c>
      <c r="W66" s="196">
        <v>0.45</v>
      </c>
      <c r="X66" s="196">
        <v>1.92</v>
      </c>
      <c r="Y66" s="196">
        <v>0</v>
      </c>
      <c r="Z66" s="196">
        <v>3.29</v>
      </c>
      <c r="AA66" s="196">
        <v>1.17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7.36</v>
      </c>
      <c r="L67" s="196">
        <v>0</v>
      </c>
      <c r="M67" s="196">
        <v>1.1399999999999999</v>
      </c>
      <c r="N67" s="196">
        <v>1.54</v>
      </c>
      <c r="O67" s="196">
        <v>0</v>
      </c>
      <c r="P67" s="196">
        <v>1.61</v>
      </c>
      <c r="Q67" s="196">
        <v>0</v>
      </c>
      <c r="R67" s="196">
        <v>0.55000000000000004</v>
      </c>
      <c r="S67" s="196">
        <v>0.35</v>
      </c>
      <c r="T67" s="196">
        <v>0</v>
      </c>
      <c r="U67" s="196">
        <v>1.08</v>
      </c>
      <c r="V67" s="196">
        <v>0</v>
      </c>
      <c r="W67" s="196">
        <v>0.45</v>
      </c>
      <c r="X67" s="196">
        <v>1.92</v>
      </c>
      <c r="Y67" s="196">
        <v>0</v>
      </c>
      <c r="Z67" s="196">
        <v>3.29</v>
      </c>
      <c r="AA67" s="196">
        <v>1.17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7.36</v>
      </c>
      <c r="L68" s="196">
        <v>6.1</v>
      </c>
      <c r="M68" s="196">
        <v>1.1399999999999999</v>
      </c>
      <c r="N68" s="196">
        <v>1.54</v>
      </c>
      <c r="O68" s="196">
        <v>0</v>
      </c>
      <c r="P68" s="196">
        <v>1.61</v>
      </c>
      <c r="Q68" s="196">
        <v>0</v>
      </c>
      <c r="R68" s="196">
        <v>0.55000000000000004</v>
      </c>
      <c r="S68" s="196">
        <v>0.34</v>
      </c>
      <c r="T68" s="196">
        <v>0</v>
      </c>
      <c r="U68" s="196">
        <v>1.08</v>
      </c>
      <c r="V68" s="196">
        <v>0</v>
      </c>
      <c r="W68" s="196">
        <v>0.45</v>
      </c>
      <c r="X68" s="196">
        <v>1.92</v>
      </c>
      <c r="Y68" s="196">
        <v>0</v>
      </c>
      <c r="Z68" s="196">
        <v>3.29</v>
      </c>
      <c r="AA68" s="196">
        <v>1.17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16.12</v>
      </c>
      <c r="M69" s="196">
        <v>1.1399999999999999</v>
      </c>
      <c r="N69" s="196">
        <v>1.54</v>
      </c>
      <c r="O69" s="196">
        <v>0</v>
      </c>
      <c r="P69" s="196">
        <v>1.61</v>
      </c>
      <c r="Q69" s="196">
        <v>0</v>
      </c>
      <c r="R69" s="196">
        <v>0.55000000000000004</v>
      </c>
      <c r="S69" s="196">
        <v>0.34</v>
      </c>
      <c r="T69" s="196">
        <v>0</v>
      </c>
      <c r="U69" s="196">
        <v>1.08</v>
      </c>
      <c r="V69" s="196">
        <v>0.18</v>
      </c>
      <c r="W69" s="196">
        <v>0.45</v>
      </c>
      <c r="X69" s="196">
        <v>1.92</v>
      </c>
      <c r="Y69" s="196">
        <v>0</v>
      </c>
      <c r="Z69" s="196">
        <v>3.29</v>
      </c>
      <c r="AA69" s="196">
        <v>1.17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5.8</v>
      </c>
      <c r="AS69" s="196">
        <v>16.559999999999999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0.12</v>
      </c>
      <c r="L70" s="196">
        <v>16.12</v>
      </c>
      <c r="M70" s="196">
        <v>1.1399999999999999</v>
      </c>
      <c r="N70" s="196">
        <v>1.54</v>
      </c>
      <c r="O70" s="196">
        <v>0</v>
      </c>
      <c r="P70" s="196">
        <v>1.61</v>
      </c>
      <c r="Q70" s="196">
        <v>0</v>
      </c>
      <c r="R70" s="196">
        <v>0.55000000000000004</v>
      </c>
      <c r="S70" s="196">
        <v>0.34</v>
      </c>
      <c r="T70" s="196">
        <v>0</v>
      </c>
      <c r="U70" s="196">
        <v>1.08</v>
      </c>
      <c r="V70" s="196">
        <v>0.24</v>
      </c>
      <c r="W70" s="196">
        <v>0.45</v>
      </c>
      <c r="X70" s="196">
        <v>1.92</v>
      </c>
      <c r="Y70" s="196">
        <v>0</v>
      </c>
      <c r="Z70" s="196">
        <v>3.29</v>
      </c>
      <c r="AA70" s="196">
        <v>1.17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2.1800000000000002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5.8</v>
      </c>
      <c r="AS70" s="196">
        <v>16.559999999999999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16.12</v>
      </c>
      <c r="M71" s="196">
        <v>1.1399999999999999</v>
      </c>
      <c r="N71" s="196">
        <v>1.54</v>
      </c>
      <c r="O71" s="196">
        <v>0</v>
      </c>
      <c r="P71" s="196">
        <v>1.61</v>
      </c>
      <c r="Q71" s="196">
        <v>0</v>
      </c>
      <c r="R71" s="196">
        <v>0.55000000000000004</v>
      </c>
      <c r="S71" s="196">
        <v>0.34</v>
      </c>
      <c r="T71" s="196">
        <v>0</v>
      </c>
      <c r="U71" s="196">
        <v>1.08</v>
      </c>
      <c r="V71" s="196">
        <v>0.24</v>
      </c>
      <c r="W71" s="196">
        <v>0.45</v>
      </c>
      <c r="X71" s="196">
        <v>1.92</v>
      </c>
      <c r="Y71" s="196">
        <v>0</v>
      </c>
      <c r="Z71" s="196">
        <v>3.29</v>
      </c>
      <c r="AA71" s="196">
        <v>1.17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5.8</v>
      </c>
      <c r="AS71" s="196">
        <v>16.559999999999999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16.12</v>
      </c>
      <c r="M72" s="196">
        <v>1.1399999999999999</v>
      </c>
      <c r="N72" s="196">
        <v>1.54</v>
      </c>
      <c r="O72" s="196">
        <v>0</v>
      </c>
      <c r="P72" s="196">
        <v>1.61</v>
      </c>
      <c r="Q72" s="196">
        <v>0</v>
      </c>
      <c r="R72" s="196">
        <v>0.55000000000000004</v>
      </c>
      <c r="S72" s="196">
        <v>0.34</v>
      </c>
      <c r="T72" s="196">
        <v>0</v>
      </c>
      <c r="U72" s="196">
        <v>1.08</v>
      </c>
      <c r="V72" s="196">
        <v>0.24</v>
      </c>
      <c r="W72" s="196">
        <v>0.45</v>
      </c>
      <c r="X72" s="196">
        <v>1.92</v>
      </c>
      <c r="Y72" s="196">
        <v>0</v>
      </c>
      <c r="Z72" s="196">
        <v>3.29</v>
      </c>
      <c r="AA72" s="196">
        <v>1.17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5.8</v>
      </c>
      <c r="AS72" s="196">
        <v>16.559999999999999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16.12</v>
      </c>
      <c r="M73" s="196">
        <v>1.1399999999999999</v>
      </c>
      <c r="N73" s="196">
        <v>1.54</v>
      </c>
      <c r="O73" s="196">
        <v>0</v>
      </c>
      <c r="P73" s="196">
        <v>1.61</v>
      </c>
      <c r="Q73" s="196">
        <v>0</v>
      </c>
      <c r="R73" s="196">
        <v>0.55000000000000004</v>
      </c>
      <c r="S73" s="196">
        <v>0.34</v>
      </c>
      <c r="T73" s="196">
        <v>0</v>
      </c>
      <c r="U73" s="196">
        <v>1.08</v>
      </c>
      <c r="V73" s="196">
        <v>0.24</v>
      </c>
      <c r="W73" s="196">
        <v>0.45</v>
      </c>
      <c r="X73" s="196">
        <v>1.92</v>
      </c>
      <c r="Y73" s="196">
        <v>0</v>
      </c>
      <c r="Z73" s="196">
        <v>3.29</v>
      </c>
      <c r="AA73" s="196">
        <v>1.17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5.8</v>
      </c>
      <c r="AS73" s="196">
        <v>16.559999999999999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16.12</v>
      </c>
      <c r="M74" s="196">
        <v>1.1399999999999999</v>
      </c>
      <c r="N74" s="196">
        <v>1.54</v>
      </c>
      <c r="O74" s="196">
        <v>0</v>
      </c>
      <c r="P74" s="196">
        <v>1.61</v>
      </c>
      <c r="Q74" s="196">
        <v>0</v>
      </c>
      <c r="R74" s="196">
        <v>0.55000000000000004</v>
      </c>
      <c r="S74" s="196">
        <v>0.34</v>
      </c>
      <c r="T74" s="196">
        <v>0</v>
      </c>
      <c r="U74" s="196">
        <v>1.08</v>
      </c>
      <c r="V74" s="196">
        <v>0.24</v>
      </c>
      <c r="W74" s="196">
        <v>0.45</v>
      </c>
      <c r="X74" s="196">
        <v>1.92</v>
      </c>
      <c r="Y74" s="196">
        <v>0</v>
      </c>
      <c r="Z74" s="196">
        <v>3.29</v>
      </c>
      <c r="AA74" s="196">
        <v>1.17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5.8</v>
      </c>
      <c r="AS74" s="196">
        <v>16.559999999999999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16.12</v>
      </c>
      <c r="M75" s="196">
        <v>1.1399999999999999</v>
      </c>
      <c r="N75" s="196">
        <v>1.54</v>
      </c>
      <c r="O75" s="196">
        <v>0</v>
      </c>
      <c r="P75" s="196">
        <v>1.61</v>
      </c>
      <c r="Q75" s="196">
        <v>0</v>
      </c>
      <c r="R75" s="196">
        <v>0.55000000000000004</v>
      </c>
      <c r="S75" s="196">
        <v>0.34</v>
      </c>
      <c r="T75" s="196">
        <v>0</v>
      </c>
      <c r="U75" s="196">
        <v>1.08</v>
      </c>
      <c r="V75" s="196">
        <v>0.24</v>
      </c>
      <c r="W75" s="196">
        <v>0.45</v>
      </c>
      <c r="X75" s="196">
        <v>1.92</v>
      </c>
      <c r="Y75" s="196">
        <v>0</v>
      </c>
      <c r="Z75" s="196">
        <v>3.29</v>
      </c>
      <c r="AA75" s="196">
        <v>1.17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5.8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16.12</v>
      </c>
      <c r="M76" s="196">
        <v>1.1399999999999999</v>
      </c>
      <c r="N76" s="196">
        <v>1.54</v>
      </c>
      <c r="O76" s="196">
        <v>0</v>
      </c>
      <c r="P76" s="196">
        <v>1.61</v>
      </c>
      <c r="Q76" s="196">
        <v>0</v>
      </c>
      <c r="R76" s="196">
        <v>0.55000000000000004</v>
      </c>
      <c r="S76" s="196">
        <v>0.34</v>
      </c>
      <c r="T76" s="196">
        <v>0</v>
      </c>
      <c r="U76" s="196">
        <v>1.08</v>
      </c>
      <c r="V76" s="196">
        <v>0.24</v>
      </c>
      <c r="W76" s="196">
        <v>0.45</v>
      </c>
      <c r="X76" s="196">
        <v>1.92</v>
      </c>
      <c r="Y76" s="196">
        <v>0</v>
      </c>
      <c r="Z76" s="196">
        <v>3.29</v>
      </c>
      <c r="AA76" s="196">
        <v>1.17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5.8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16.12</v>
      </c>
      <c r="M77" s="196">
        <v>1.1399999999999999</v>
      </c>
      <c r="N77" s="196">
        <v>1.54</v>
      </c>
      <c r="O77" s="196">
        <v>0</v>
      </c>
      <c r="P77" s="196">
        <v>1.61</v>
      </c>
      <c r="Q77" s="196">
        <v>0</v>
      </c>
      <c r="R77" s="196">
        <v>0.55000000000000004</v>
      </c>
      <c r="S77" s="196">
        <v>0.34</v>
      </c>
      <c r="T77" s="196">
        <v>0</v>
      </c>
      <c r="U77" s="196">
        <v>1.08</v>
      </c>
      <c r="V77" s="196">
        <v>0.24</v>
      </c>
      <c r="W77" s="196">
        <v>0.45</v>
      </c>
      <c r="X77" s="196">
        <v>1.92</v>
      </c>
      <c r="Y77" s="196">
        <v>0</v>
      </c>
      <c r="Z77" s="196">
        <v>3.29</v>
      </c>
      <c r="AA77" s="196">
        <v>1.17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0.4</v>
      </c>
      <c r="L78" s="196">
        <v>16.12</v>
      </c>
      <c r="M78" s="196">
        <v>1.1399999999999999</v>
      </c>
      <c r="N78" s="196">
        <v>1.54</v>
      </c>
      <c r="O78" s="196">
        <v>0</v>
      </c>
      <c r="P78" s="196">
        <v>1.61</v>
      </c>
      <c r="Q78" s="196">
        <v>0</v>
      </c>
      <c r="R78" s="196">
        <v>0.55000000000000004</v>
      </c>
      <c r="S78" s="196">
        <v>0.34</v>
      </c>
      <c r="T78" s="196">
        <v>0</v>
      </c>
      <c r="U78" s="196">
        <v>1.08</v>
      </c>
      <c r="V78" s="196">
        <v>0.24</v>
      </c>
      <c r="W78" s="196">
        <v>0.45</v>
      </c>
      <c r="X78" s="196">
        <v>1.92</v>
      </c>
      <c r="Y78" s="196">
        <v>0</v>
      </c>
      <c r="Z78" s="196">
        <v>3.29</v>
      </c>
      <c r="AA78" s="196">
        <v>1.17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0.39</v>
      </c>
      <c r="L79" s="196">
        <v>16.12</v>
      </c>
      <c r="M79" s="196">
        <v>1.1399999999999999</v>
      </c>
      <c r="N79" s="196">
        <v>1.54</v>
      </c>
      <c r="O79" s="196">
        <v>0</v>
      </c>
      <c r="P79" s="196">
        <v>1.61</v>
      </c>
      <c r="Q79" s="196">
        <v>0</v>
      </c>
      <c r="R79" s="196">
        <v>0.55000000000000004</v>
      </c>
      <c r="S79" s="196">
        <v>0.34</v>
      </c>
      <c r="T79" s="196">
        <v>0</v>
      </c>
      <c r="U79" s="196">
        <v>1.08</v>
      </c>
      <c r="V79" s="196">
        <v>0.24</v>
      </c>
      <c r="W79" s="196">
        <v>0.45</v>
      </c>
      <c r="X79" s="196">
        <v>1.92</v>
      </c>
      <c r="Y79" s="196">
        <v>0</v>
      </c>
      <c r="Z79" s="196">
        <v>3.29</v>
      </c>
      <c r="AA79" s="196">
        <v>1.17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0.39</v>
      </c>
      <c r="L80" s="196">
        <v>16.12</v>
      </c>
      <c r="M80" s="196">
        <v>1.1399999999999999</v>
      </c>
      <c r="N80" s="196">
        <v>1.54</v>
      </c>
      <c r="O80" s="196">
        <v>0</v>
      </c>
      <c r="P80" s="196">
        <v>1.61</v>
      </c>
      <c r="Q80" s="196">
        <v>0</v>
      </c>
      <c r="R80" s="196">
        <v>0.55000000000000004</v>
      </c>
      <c r="S80" s="196">
        <v>0.34</v>
      </c>
      <c r="T80" s="196">
        <v>0</v>
      </c>
      <c r="U80" s="196">
        <v>1.08</v>
      </c>
      <c r="V80" s="196">
        <v>0.24</v>
      </c>
      <c r="W80" s="196">
        <v>0.45</v>
      </c>
      <c r="X80" s="196">
        <v>1.92</v>
      </c>
      <c r="Y80" s="196">
        <v>0</v>
      </c>
      <c r="Z80" s="196">
        <v>3.29</v>
      </c>
      <c r="AA80" s="196">
        <v>1.17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0.14000000000000001</v>
      </c>
      <c r="L81" s="196">
        <v>16.12</v>
      </c>
      <c r="M81" s="196">
        <v>1.1399999999999999</v>
      </c>
      <c r="N81" s="196">
        <v>1.54</v>
      </c>
      <c r="O81" s="196">
        <v>0</v>
      </c>
      <c r="P81" s="196">
        <v>1.61</v>
      </c>
      <c r="Q81" s="196">
        <v>0</v>
      </c>
      <c r="R81" s="196">
        <v>0</v>
      </c>
      <c r="S81" s="196">
        <v>0.34</v>
      </c>
      <c r="T81" s="196">
        <v>0</v>
      </c>
      <c r="U81" s="196">
        <v>1.08</v>
      </c>
      <c r="V81" s="196">
        <v>0.24</v>
      </c>
      <c r="W81" s="196">
        <v>0.45</v>
      </c>
      <c r="X81" s="196">
        <v>1.45</v>
      </c>
      <c r="Y81" s="196">
        <v>0</v>
      </c>
      <c r="Z81" s="196">
        <v>3.29</v>
      </c>
      <c r="AA81" s="196">
        <v>1.17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16.12</v>
      </c>
      <c r="M82" s="196">
        <v>1.1399999999999999</v>
      </c>
      <c r="N82" s="196">
        <v>1.54</v>
      </c>
      <c r="O82" s="196">
        <v>0</v>
      </c>
      <c r="P82" s="196">
        <v>1.61</v>
      </c>
      <c r="Q82" s="196">
        <v>0</v>
      </c>
      <c r="R82" s="196">
        <v>0</v>
      </c>
      <c r="S82" s="196">
        <v>0.34</v>
      </c>
      <c r="T82" s="196">
        <v>0</v>
      </c>
      <c r="U82" s="196">
        <v>1.08</v>
      </c>
      <c r="V82" s="196">
        <v>0.24</v>
      </c>
      <c r="W82" s="196">
        <v>0.45</v>
      </c>
      <c r="X82" s="196">
        <v>1.45</v>
      </c>
      <c r="Y82" s="196">
        <v>0</v>
      </c>
      <c r="Z82" s="196">
        <v>3.29</v>
      </c>
      <c r="AA82" s="196">
        <v>1.17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0.4</v>
      </c>
      <c r="L83" s="196">
        <v>16.350000000000001</v>
      </c>
      <c r="M83" s="196">
        <v>1.37</v>
      </c>
      <c r="N83" s="196">
        <v>1.54</v>
      </c>
      <c r="O83" s="196">
        <v>0</v>
      </c>
      <c r="P83" s="196">
        <v>1.61</v>
      </c>
      <c r="Q83" s="196">
        <v>0</v>
      </c>
      <c r="R83" s="196">
        <v>0.55000000000000004</v>
      </c>
      <c r="S83" s="196">
        <v>0.34</v>
      </c>
      <c r="T83" s="196">
        <v>0</v>
      </c>
      <c r="U83" s="196">
        <v>1.08</v>
      </c>
      <c r="V83" s="196">
        <v>0.24</v>
      </c>
      <c r="W83" s="196">
        <v>0.45</v>
      </c>
      <c r="X83" s="196">
        <v>1.92</v>
      </c>
      <c r="Y83" s="196">
        <v>0</v>
      </c>
      <c r="Z83" s="196">
        <v>3.29</v>
      </c>
      <c r="AA83" s="196">
        <v>1.17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0.4</v>
      </c>
      <c r="L84" s="196">
        <v>69.66</v>
      </c>
      <c r="M84" s="196">
        <v>1.2</v>
      </c>
      <c r="N84" s="196">
        <v>1.54</v>
      </c>
      <c r="O84" s="196">
        <v>0</v>
      </c>
      <c r="P84" s="196">
        <v>1.61</v>
      </c>
      <c r="Q84" s="196">
        <v>0</v>
      </c>
      <c r="R84" s="196">
        <v>0.55000000000000004</v>
      </c>
      <c r="S84" s="196">
        <v>0.34</v>
      </c>
      <c r="T84" s="196">
        <v>0</v>
      </c>
      <c r="U84" s="196">
        <v>1.08</v>
      </c>
      <c r="V84" s="196">
        <v>0.24</v>
      </c>
      <c r="W84" s="196">
        <v>0.45</v>
      </c>
      <c r="X84" s="196">
        <v>1.92</v>
      </c>
      <c r="Y84" s="196">
        <v>0</v>
      </c>
      <c r="Z84" s="196">
        <v>3.29</v>
      </c>
      <c r="AA84" s="196">
        <v>1.17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127.12</v>
      </c>
      <c r="M85" s="196">
        <v>1.2</v>
      </c>
      <c r="N85" s="196">
        <v>1.54</v>
      </c>
      <c r="O85" s="196">
        <v>0</v>
      </c>
      <c r="P85" s="196">
        <v>1.61</v>
      </c>
      <c r="Q85" s="196">
        <v>0</v>
      </c>
      <c r="R85" s="196">
        <v>0.55000000000000004</v>
      </c>
      <c r="S85" s="196">
        <v>5.23</v>
      </c>
      <c r="T85" s="196">
        <v>0</v>
      </c>
      <c r="U85" s="196">
        <v>1.08</v>
      </c>
      <c r="V85" s="196">
        <v>0.24</v>
      </c>
      <c r="W85" s="196">
        <v>0.45</v>
      </c>
      <c r="X85" s="196">
        <v>1.92</v>
      </c>
      <c r="Y85" s="196">
        <v>0</v>
      </c>
      <c r="Z85" s="196">
        <v>3.29</v>
      </c>
      <c r="AA85" s="196">
        <v>1.17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182.66</v>
      </c>
      <c r="M86" s="196">
        <v>1.2</v>
      </c>
      <c r="N86" s="196">
        <v>1.54</v>
      </c>
      <c r="O86" s="196">
        <v>0</v>
      </c>
      <c r="P86" s="196">
        <v>1.61</v>
      </c>
      <c r="Q86" s="196">
        <v>0</v>
      </c>
      <c r="R86" s="196">
        <v>0.55000000000000004</v>
      </c>
      <c r="S86" s="196">
        <v>5.23</v>
      </c>
      <c r="T86" s="196">
        <v>0</v>
      </c>
      <c r="U86" s="196">
        <v>1.08</v>
      </c>
      <c r="V86" s="196">
        <v>0.24</v>
      </c>
      <c r="W86" s="196">
        <v>0.45</v>
      </c>
      <c r="X86" s="196">
        <v>1.92</v>
      </c>
      <c r="Y86" s="196">
        <v>0</v>
      </c>
      <c r="Z86" s="196">
        <v>3.29</v>
      </c>
      <c r="AA86" s="196">
        <v>1.17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6.12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182.66</v>
      </c>
      <c r="M87" s="196">
        <v>1.2</v>
      </c>
      <c r="N87" s="196">
        <v>1.54</v>
      </c>
      <c r="O87" s="196">
        <v>0</v>
      </c>
      <c r="P87" s="196">
        <v>1.61</v>
      </c>
      <c r="Q87" s="196">
        <v>0</v>
      </c>
      <c r="R87" s="196">
        <v>7.26</v>
      </c>
      <c r="S87" s="196">
        <v>5.23</v>
      </c>
      <c r="T87" s="196">
        <v>0</v>
      </c>
      <c r="U87" s="196">
        <v>1.08</v>
      </c>
      <c r="V87" s="196">
        <v>3.65</v>
      </c>
      <c r="W87" s="196">
        <v>5.89</v>
      </c>
      <c r="X87" s="196">
        <v>1.92</v>
      </c>
      <c r="Y87" s="196">
        <v>0</v>
      </c>
      <c r="Z87" s="196">
        <v>3.29</v>
      </c>
      <c r="AA87" s="196">
        <v>1.17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3.06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6.12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182.66</v>
      </c>
      <c r="M88" s="196">
        <v>1.2</v>
      </c>
      <c r="N88" s="196">
        <v>1.54</v>
      </c>
      <c r="O88" s="196">
        <v>0</v>
      </c>
      <c r="P88" s="196">
        <v>1.61</v>
      </c>
      <c r="Q88" s="196">
        <v>0</v>
      </c>
      <c r="R88" s="196">
        <v>7.26</v>
      </c>
      <c r="S88" s="196">
        <v>5.23</v>
      </c>
      <c r="T88" s="196">
        <v>0</v>
      </c>
      <c r="U88" s="196">
        <v>1.08</v>
      </c>
      <c r="V88" s="196">
        <v>4.6100000000000003</v>
      </c>
      <c r="W88" s="196">
        <v>5.89</v>
      </c>
      <c r="X88" s="196">
        <v>1.92</v>
      </c>
      <c r="Y88" s="196">
        <v>0</v>
      </c>
      <c r="Z88" s="196">
        <v>3.29</v>
      </c>
      <c r="AA88" s="196">
        <v>1.17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3.06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6.12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182.66</v>
      </c>
      <c r="M89" s="196">
        <v>1.2</v>
      </c>
      <c r="N89" s="196">
        <v>1.54</v>
      </c>
      <c r="O89" s="196">
        <v>0</v>
      </c>
      <c r="P89" s="196">
        <v>1.61</v>
      </c>
      <c r="Q89" s="196">
        <v>0</v>
      </c>
      <c r="R89" s="196">
        <v>7.26</v>
      </c>
      <c r="S89" s="196">
        <v>5.23</v>
      </c>
      <c r="T89" s="196">
        <v>0</v>
      </c>
      <c r="U89" s="196">
        <v>1.08</v>
      </c>
      <c r="V89" s="196">
        <v>4.6100000000000003</v>
      </c>
      <c r="W89" s="196">
        <v>5.89</v>
      </c>
      <c r="X89" s="196">
        <v>1.92</v>
      </c>
      <c r="Y89" s="196">
        <v>0</v>
      </c>
      <c r="Z89" s="196">
        <v>3.29</v>
      </c>
      <c r="AA89" s="196">
        <v>1.17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3.06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6.12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182.66</v>
      </c>
      <c r="M90" s="196">
        <v>1.2</v>
      </c>
      <c r="N90" s="196">
        <v>1.54</v>
      </c>
      <c r="O90" s="196">
        <v>0</v>
      </c>
      <c r="P90" s="196">
        <v>1.61</v>
      </c>
      <c r="Q90" s="196">
        <v>0</v>
      </c>
      <c r="R90" s="196">
        <v>7.26</v>
      </c>
      <c r="S90" s="196">
        <v>5.23</v>
      </c>
      <c r="T90" s="196">
        <v>0</v>
      </c>
      <c r="U90" s="196">
        <v>1.08</v>
      </c>
      <c r="V90" s="196">
        <v>4.6100000000000003</v>
      </c>
      <c r="W90" s="196">
        <v>5.89</v>
      </c>
      <c r="X90" s="196">
        <v>1.92</v>
      </c>
      <c r="Y90" s="196">
        <v>0</v>
      </c>
      <c r="Z90" s="196">
        <v>3.29</v>
      </c>
      <c r="AA90" s="196">
        <v>1.17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3.06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6.12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182.66</v>
      </c>
      <c r="M91" s="196">
        <v>1.2</v>
      </c>
      <c r="N91" s="196">
        <v>1.54</v>
      </c>
      <c r="O91" s="196">
        <v>0</v>
      </c>
      <c r="P91" s="196">
        <v>1.61</v>
      </c>
      <c r="Q91" s="196">
        <v>0</v>
      </c>
      <c r="R91" s="196">
        <v>7.26</v>
      </c>
      <c r="S91" s="196">
        <v>5.23</v>
      </c>
      <c r="T91" s="196">
        <v>0</v>
      </c>
      <c r="U91" s="196">
        <v>1.08</v>
      </c>
      <c r="V91" s="196">
        <v>4.6100000000000003</v>
      </c>
      <c r="W91" s="196">
        <v>5.89</v>
      </c>
      <c r="X91" s="196">
        <v>1.92</v>
      </c>
      <c r="Y91" s="196">
        <v>0</v>
      </c>
      <c r="Z91" s="196">
        <v>3.29</v>
      </c>
      <c r="AA91" s="196">
        <v>1.17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3.06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6.12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182.66</v>
      </c>
      <c r="M92" s="196">
        <v>1.2</v>
      </c>
      <c r="N92" s="196">
        <v>1.54</v>
      </c>
      <c r="O92" s="196">
        <v>0</v>
      </c>
      <c r="P92" s="196">
        <v>1.61</v>
      </c>
      <c r="Q92" s="196">
        <v>0</v>
      </c>
      <c r="R92" s="196">
        <v>7.26</v>
      </c>
      <c r="S92" s="196">
        <v>5.23</v>
      </c>
      <c r="T92" s="196">
        <v>0</v>
      </c>
      <c r="U92" s="196">
        <v>1.08</v>
      </c>
      <c r="V92" s="196">
        <v>4.6100000000000003</v>
      </c>
      <c r="W92" s="196">
        <v>5.89</v>
      </c>
      <c r="X92" s="196">
        <v>1.92</v>
      </c>
      <c r="Y92" s="196">
        <v>0</v>
      </c>
      <c r="Z92" s="196">
        <v>3.29</v>
      </c>
      <c r="AA92" s="196">
        <v>1.17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3.06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6.12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182.66</v>
      </c>
      <c r="M93" s="196">
        <v>1.2</v>
      </c>
      <c r="N93" s="196">
        <v>1.54</v>
      </c>
      <c r="O93" s="196">
        <v>0</v>
      </c>
      <c r="P93" s="196">
        <v>1.61</v>
      </c>
      <c r="Q93" s="196">
        <v>0</v>
      </c>
      <c r="R93" s="196">
        <v>7.26</v>
      </c>
      <c r="S93" s="196">
        <v>5.23</v>
      </c>
      <c r="T93" s="196">
        <v>0</v>
      </c>
      <c r="U93" s="196">
        <v>1.08</v>
      </c>
      <c r="V93" s="196">
        <v>4.6100000000000003</v>
      </c>
      <c r="W93" s="196">
        <v>5.89</v>
      </c>
      <c r="X93" s="196">
        <v>1.92</v>
      </c>
      <c r="Y93" s="196">
        <v>0</v>
      </c>
      <c r="Z93" s="196">
        <v>3.29</v>
      </c>
      <c r="AA93" s="196">
        <v>1.17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3.06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6.12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182.66</v>
      </c>
      <c r="M94" s="196">
        <v>1.2</v>
      </c>
      <c r="N94" s="196">
        <v>1.54</v>
      </c>
      <c r="O94" s="196">
        <v>0</v>
      </c>
      <c r="P94" s="196">
        <v>1.61</v>
      </c>
      <c r="Q94" s="196">
        <v>0</v>
      </c>
      <c r="R94" s="196">
        <v>7.26</v>
      </c>
      <c r="S94" s="196">
        <v>5.23</v>
      </c>
      <c r="T94" s="196">
        <v>0</v>
      </c>
      <c r="U94" s="196">
        <v>1.08</v>
      </c>
      <c r="V94" s="196">
        <v>4.6100000000000003</v>
      </c>
      <c r="W94" s="196">
        <v>5.89</v>
      </c>
      <c r="X94" s="196">
        <v>1.92</v>
      </c>
      <c r="Y94" s="196">
        <v>0</v>
      </c>
      <c r="Z94" s="196">
        <v>3.29</v>
      </c>
      <c r="AA94" s="196">
        <v>1.17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3.06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6.12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182.66</v>
      </c>
      <c r="M95" s="196">
        <v>1.2</v>
      </c>
      <c r="N95" s="196">
        <v>1.54</v>
      </c>
      <c r="O95" s="196">
        <v>0</v>
      </c>
      <c r="P95" s="196">
        <v>1.61</v>
      </c>
      <c r="Q95" s="196">
        <v>0</v>
      </c>
      <c r="R95" s="196">
        <v>7.26</v>
      </c>
      <c r="S95" s="196">
        <v>5.23</v>
      </c>
      <c r="T95" s="196">
        <v>0</v>
      </c>
      <c r="U95" s="196">
        <v>1.08</v>
      </c>
      <c r="V95" s="196">
        <v>4.6100000000000003</v>
      </c>
      <c r="W95" s="196">
        <v>5.89</v>
      </c>
      <c r="X95" s="196">
        <v>1.92</v>
      </c>
      <c r="Y95" s="196">
        <v>0</v>
      </c>
      <c r="Z95" s="196">
        <v>29.81</v>
      </c>
      <c r="AA95" s="196">
        <v>1.17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3.06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6.12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182.66</v>
      </c>
      <c r="M96" s="196">
        <v>1.2</v>
      </c>
      <c r="N96" s="196">
        <v>1.54</v>
      </c>
      <c r="O96" s="196">
        <v>0</v>
      </c>
      <c r="P96" s="196">
        <v>1.61</v>
      </c>
      <c r="Q96" s="196">
        <v>0</v>
      </c>
      <c r="R96" s="196">
        <v>7.26</v>
      </c>
      <c r="S96" s="196">
        <v>5.23</v>
      </c>
      <c r="T96" s="196">
        <v>0</v>
      </c>
      <c r="U96" s="196">
        <v>1.08</v>
      </c>
      <c r="V96" s="196">
        <v>4.6100000000000003</v>
      </c>
      <c r="W96" s="196">
        <v>5.89</v>
      </c>
      <c r="X96" s="196">
        <v>1.92</v>
      </c>
      <c r="Y96" s="196">
        <v>0</v>
      </c>
      <c r="Z96" s="196">
        <v>53.75</v>
      </c>
      <c r="AA96" s="196">
        <v>1.17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3.06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6.12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182.66</v>
      </c>
      <c r="M97" s="196">
        <v>1.2</v>
      </c>
      <c r="N97" s="196">
        <v>1.54</v>
      </c>
      <c r="O97" s="196">
        <v>0</v>
      </c>
      <c r="P97" s="196">
        <v>1.61</v>
      </c>
      <c r="Q97" s="196">
        <v>0</v>
      </c>
      <c r="R97" s="196">
        <v>7.26</v>
      </c>
      <c r="S97" s="196">
        <v>5.23</v>
      </c>
      <c r="T97" s="196">
        <v>0</v>
      </c>
      <c r="U97" s="196">
        <v>1.08</v>
      </c>
      <c r="V97" s="196">
        <v>4.6100000000000003</v>
      </c>
      <c r="W97" s="196">
        <v>5.89</v>
      </c>
      <c r="X97" s="196">
        <v>30.9</v>
      </c>
      <c r="Y97" s="196">
        <v>0</v>
      </c>
      <c r="Z97" s="196">
        <v>53.75</v>
      </c>
      <c r="AA97" s="196">
        <v>1.17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3.06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6.12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182.66</v>
      </c>
      <c r="M98" s="196">
        <v>1.2</v>
      </c>
      <c r="N98" s="196">
        <v>1.54</v>
      </c>
      <c r="O98" s="196">
        <v>0</v>
      </c>
      <c r="P98" s="196">
        <v>1.61</v>
      </c>
      <c r="Q98" s="196">
        <v>0</v>
      </c>
      <c r="R98" s="196">
        <v>7.26</v>
      </c>
      <c r="S98" s="196">
        <v>5.23</v>
      </c>
      <c r="T98" s="196">
        <v>0</v>
      </c>
      <c r="U98" s="196">
        <v>1.08</v>
      </c>
      <c r="V98" s="196">
        <v>4.6100000000000003</v>
      </c>
      <c r="W98" s="196">
        <v>5.89</v>
      </c>
      <c r="X98" s="196">
        <v>30.9</v>
      </c>
      <c r="Y98" s="196">
        <v>0</v>
      </c>
      <c r="Z98" s="196">
        <v>53.75</v>
      </c>
      <c r="AA98" s="196">
        <v>1.17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3.06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0.14208000000000018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0.12653249999999991</v>
      </c>
      <c r="L99">
        <f t="shared" si="0"/>
        <v>2.4885199999999998</v>
      </c>
      <c r="M99">
        <f t="shared" si="0"/>
        <v>2.7642500000000021E-2</v>
      </c>
      <c r="N99">
        <f t="shared" si="0"/>
        <v>3.6960000000000034E-2</v>
      </c>
      <c r="O99">
        <f t="shared" si="0"/>
        <v>0</v>
      </c>
      <c r="P99">
        <f t="shared" si="0"/>
        <v>3.8640000000000049E-2</v>
      </c>
      <c r="Q99">
        <f t="shared" si="0"/>
        <v>0</v>
      </c>
      <c r="R99">
        <f t="shared" si="0"/>
        <v>7.8577500000000092E-2</v>
      </c>
      <c r="S99">
        <f t="shared" si="0"/>
        <v>8.6399999999999935E-2</v>
      </c>
      <c r="T99">
        <f t="shared" si="0"/>
        <v>0</v>
      </c>
      <c r="U99">
        <f t="shared" si="0"/>
        <v>2.5927499999999968E-2</v>
      </c>
      <c r="V99">
        <f t="shared" si="0"/>
        <v>4.6845000000000046E-2</v>
      </c>
      <c r="W99">
        <f t="shared" si="0"/>
        <v>5.7552499999999784E-2</v>
      </c>
      <c r="X99">
        <f t="shared" si="0"/>
        <v>0.21231999999999923</v>
      </c>
      <c r="Y99">
        <f t="shared" si="0"/>
        <v>0</v>
      </c>
      <c r="Z99">
        <f t="shared" si="0"/>
        <v>0.3949924999999993</v>
      </c>
      <c r="AA99">
        <f t="shared" si="0"/>
        <v>0.14521249999999963</v>
      </c>
      <c r="AB99">
        <f t="shared" si="0"/>
        <v>0</v>
      </c>
      <c r="AC99">
        <f t="shared" si="0"/>
        <v>3.4042499999999962E-2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0.21828999999999985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7.6840000000000075E-2</v>
      </c>
      <c r="AS99">
        <f t="shared" si="0"/>
        <v>0.39989499999999978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-4.657</v>
      </c>
      <c r="D26" s="82">
        <v>0</v>
      </c>
      <c r="E26" s="82">
        <v>0</v>
      </c>
      <c r="F26" s="82">
        <v>-6.343</v>
      </c>
      <c r="G26" s="82">
        <v>-11</v>
      </c>
      <c r="H26" s="76"/>
      <c r="I26" s="31">
        <v>24</v>
      </c>
      <c r="J26" s="82">
        <v>4.657</v>
      </c>
      <c r="K26" s="82">
        <v>0</v>
      </c>
      <c r="L26" s="82">
        <v>0</v>
      </c>
      <c r="M26" s="82">
        <v>0</v>
      </c>
      <c r="N26" s="82">
        <v>4.657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6.343</v>
      </c>
      <c r="AF26" s="82">
        <v>0</v>
      </c>
      <c r="AG26" s="82">
        <v>0</v>
      </c>
      <c r="AH26" s="82">
        <v>0</v>
      </c>
      <c r="AI26" s="82">
        <v>6.343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4.657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-4.657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6.343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-6.343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46.57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46.57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63.43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63.43</v>
      </c>
      <c r="DF26" s="81">
        <f t="shared" si="31"/>
        <v>11</v>
      </c>
      <c r="DG26" s="81">
        <f t="shared" si="32"/>
        <v>-4.657</v>
      </c>
      <c r="DH26" s="81">
        <f t="shared" si="33"/>
        <v>0</v>
      </c>
      <c r="DI26" s="81">
        <f t="shared" si="34"/>
        <v>0</v>
      </c>
      <c r="DJ26" s="81">
        <f t="shared" si="35"/>
        <v>-6.343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-27</v>
      </c>
      <c r="D27" s="82">
        <v>0</v>
      </c>
      <c r="E27" s="82">
        <v>0</v>
      </c>
      <c r="F27" s="82">
        <v>-93.813999999999993</v>
      </c>
      <c r="G27" s="82">
        <v>-120.81399999999999</v>
      </c>
      <c r="H27" s="76"/>
      <c r="I27" s="31">
        <v>25</v>
      </c>
      <c r="J27" s="82">
        <v>27</v>
      </c>
      <c r="K27" s="82">
        <v>0</v>
      </c>
      <c r="L27" s="82">
        <v>0</v>
      </c>
      <c r="M27" s="82">
        <v>0</v>
      </c>
      <c r="N27" s="82">
        <v>27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93.813999999999993</v>
      </c>
      <c r="AF27" s="82">
        <v>0</v>
      </c>
      <c r="AG27" s="82">
        <v>0</v>
      </c>
      <c r="AH27" s="82">
        <v>0</v>
      </c>
      <c r="AI27" s="82">
        <v>93.813999999999993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93.813999999999993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-93.813999999999993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270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270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938.13999999999987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938.13999999999987</v>
      </c>
      <c r="DF27" s="81">
        <f t="shared" si="31"/>
        <v>120.81399999999999</v>
      </c>
      <c r="DG27" s="81">
        <f t="shared" si="32"/>
        <v>-27</v>
      </c>
      <c r="DH27" s="81">
        <f t="shared" si="33"/>
        <v>0</v>
      </c>
      <c r="DI27" s="81">
        <f t="shared" si="34"/>
        <v>0</v>
      </c>
      <c r="DJ27" s="81">
        <f t="shared" si="35"/>
        <v>-93.813999999999993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-13</v>
      </c>
      <c r="D28" s="82">
        <v>0</v>
      </c>
      <c r="E28" s="82">
        <v>0</v>
      </c>
      <c r="F28" s="82">
        <v>-206</v>
      </c>
      <c r="G28" s="82">
        <v>-219</v>
      </c>
      <c r="H28" s="76"/>
      <c r="I28" s="31">
        <v>26</v>
      </c>
      <c r="J28" s="82">
        <v>13</v>
      </c>
      <c r="K28" s="82">
        <v>0</v>
      </c>
      <c r="L28" s="82">
        <v>0</v>
      </c>
      <c r="M28" s="82">
        <v>0</v>
      </c>
      <c r="N28" s="82">
        <v>13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206</v>
      </c>
      <c r="AF28" s="82">
        <v>0</v>
      </c>
      <c r="AG28" s="82">
        <v>0</v>
      </c>
      <c r="AH28" s="82">
        <v>0</v>
      </c>
      <c r="AI28" s="82">
        <v>206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13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-13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206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-206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130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130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2060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2060</v>
      </c>
      <c r="DF28" s="81">
        <f t="shared" si="31"/>
        <v>219</v>
      </c>
      <c r="DG28" s="81">
        <f t="shared" si="32"/>
        <v>-13</v>
      </c>
      <c r="DH28" s="81">
        <f t="shared" si="33"/>
        <v>0</v>
      </c>
      <c r="DI28" s="81">
        <f t="shared" si="34"/>
        <v>0</v>
      </c>
      <c r="DJ28" s="81">
        <f t="shared" si="35"/>
        <v>-206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-40</v>
      </c>
      <c r="D29" s="82">
        <v>0</v>
      </c>
      <c r="E29" s="82">
        <v>0</v>
      </c>
      <c r="F29" s="82">
        <v>-231.12200000000001</v>
      </c>
      <c r="G29" s="82">
        <v>-271.12200000000001</v>
      </c>
      <c r="H29" s="76"/>
      <c r="I29" s="31">
        <v>27</v>
      </c>
      <c r="J29" s="82">
        <v>40</v>
      </c>
      <c r="K29" s="82">
        <v>0</v>
      </c>
      <c r="L29" s="82">
        <v>0</v>
      </c>
      <c r="M29" s="82">
        <v>0</v>
      </c>
      <c r="N29" s="82">
        <v>40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231.12200000000001</v>
      </c>
      <c r="AF29" s="82">
        <v>0</v>
      </c>
      <c r="AG29" s="82">
        <v>0</v>
      </c>
      <c r="AH29" s="82">
        <v>0</v>
      </c>
      <c r="AI29" s="82">
        <v>231.12200000000001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231.12200000000001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-231.12200000000001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2311.2200000000003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2311.2200000000003</v>
      </c>
      <c r="DF29" s="81">
        <f t="shared" si="31"/>
        <v>271.12200000000001</v>
      </c>
      <c r="DG29" s="81">
        <f t="shared" si="32"/>
        <v>-40</v>
      </c>
      <c r="DH29" s="81">
        <f t="shared" si="33"/>
        <v>0</v>
      </c>
      <c r="DI29" s="81">
        <f t="shared" si="34"/>
        <v>0</v>
      </c>
      <c r="DJ29" s="81">
        <f t="shared" si="35"/>
        <v>-231.12200000000001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-213.01400000000001</v>
      </c>
      <c r="G30" s="82">
        <v>-213.01400000000001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213.01400000000001</v>
      </c>
      <c r="AF30" s="82">
        <v>0</v>
      </c>
      <c r="AG30" s="82">
        <v>0</v>
      </c>
      <c r="AH30" s="82">
        <v>0</v>
      </c>
      <c r="AI30" s="82">
        <v>213.01400000000001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213.01400000000001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-213.01400000000001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2130.1400000000003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2130.1400000000003</v>
      </c>
      <c r="DF30" s="81">
        <f t="shared" si="31"/>
        <v>213.01400000000001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-213.01400000000001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-185.66300000000001</v>
      </c>
      <c r="G31" s="82">
        <v>-185.66300000000001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185.66300000000001</v>
      </c>
      <c r="AF31" s="82">
        <v>0</v>
      </c>
      <c r="AG31" s="82">
        <v>0</v>
      </c>
      <c r="AH31" s="82">
        <v>0</v>
      </c>
      <c r="AI31" s="82">
        <v>185.66300000000001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185.66300000000001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-185.66300000000001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1856.63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1856.63</v>
      </c>
      <c r="DF31" s="81">
        <f t="shared" si="31"/>
        <v>185.66300000000001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-185.66300000000001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-173.84399999999999</v>
      </c>
      <c r="G32" s="82">
        <v>-173.84399999999999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173.84399999999999</v>
      </c>
      <c r="AF32" s="82">
        <v>0</v>
      </c>
      <c r="AG32" s="82">
        <v>0</v>
      </c>
      <c r="AH32" s="82">
        <v>0</v>
      </c>
      <c r="AI32" s="82">
        <v>173.84399999999999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173.84399999999999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-173.84399999999999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1738.44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1738.44</v>
      </c>
      <c r="DF32" s="81">
        <f t="shared" si="31"/>
        <v>173.84399999999999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-173.84399999999999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-169.09399999999999</v>
      </c>
      <c r="G33" s="82">
        <v>-169.09399999999999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169.09399999999999</v>
      </c>
      <c r="AF33" s="82">
        <v>0</v>
      </c>
      <c r="AG33" s="82">
        <v>0</v>
      </c>
      <c r="AH33" s="82">
        <v>0</v>
      </c>
      <c r="AI33" s="82">
        <v>169.09399999999999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169.09399999999999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-169.09399999999999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1690.94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1690.94</v>
      </c>
      <c r="DF33" s="81">
        <f t="shared" si="31"/>
        <v>169.09399999999999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-169.09399999999999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-140.351</v>
      </c>
      <c r="G34" s="82">
        <v>-140.351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140.351</v>
      </c>
      <c r="AF34" s="82">
        <v>0</v>
      </c>
      <c r="AG34" s="82">
        <v>0</v>
      </c>
      <c r="AH34" s="82">
        <v>0</v>
      </c>
      <c r="AI34" s="82">
        <v>140.351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140.351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-140.351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1403.51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1403.51</v>
      </c>
      <c r="DF34" s="81">
        <f t="shared" si="31"/>
        <v>140.351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-140.351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-113.422</v>
      </c>
      <c r="G35" s="82">
        <v>-113.422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113.422</v>
      </c>
      <c r="AF35" s="82">
        <v>0</v>
      </c>
      <c r="AG35" s="82">
        <v>0</v>
      </c>
      <c r="AH35" s="82">
        <v>0</v>
      </c>
      <c r="AI35" s="82">
        <v>113.422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113.422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-113.422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1134.22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1134.22</v>
      </c>
      <c r="DF35" s="81">
        <f t="shared" si="31"/>
        <v>113.422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-113.422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-89.113</v>
      </c>
      <c r="G36" s="82">
        <v>-89.113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89.113</v>
      </c>
      <c r="AF36" s="82">
        <v>0</v>
      </c>
      <c r="AG36" s="82">
        <v>0</v>
      </c>
      <c r="AH36" s="82">
        <v>0</v>
      </c>
      <c r="AI36" s="82">
        <v>89.113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89.113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-89.113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891.13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891.13</v>
      </c>
      <c r="DF36" s="81">
        <f t="shared" si="31"/>
        <v>89.113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-89.113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-103.401</v>
      </c>
      <c r="G37" s="82">
        <v>-103.401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103.401</v>
      </c>
      <c r="AF37" s="82">
        <v>0</v>
      </c>
      <c r="AG37" s="82">
        <v>0</v>
      </c>
      <c r="AH37" s="82">
        <v>0</v>
      </c>
      <c r="AI37" s="82">
        <v>103.401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103.401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-103.401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1034.01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1034.01</v>
      </c>
      <c r="DF37" s="81">
        <f t="shared" si="31"/>
        <v>103.401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-103.401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</v>
      </c>
      <c r="D38" s="82">
        <v>0</v>
      </c>
      <c r="E38" s="82">
        <v>0</v>
      </c>
      <c r="F38" s="82">
        <v>-127.006</v>
      </c>
      <c r="G38" s="82">
        <v>-137.006</v>
      </c>
      <c r="H38" s="76"/>
      <c r="I38" s="31">
        <v>36</v>
      </c>
      <c r="J38" s="82">
        <v>10</v>
      </c>
      <c r="K38" s="82">
        <v>0</v>
      </c>
      <c r="L38" s="82">
        <v>0</v>
      </c>
      <c r="M38" s="82">
        <v>0</v>
      </c>
      <c r="N38" s="82">
        <v>10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127.006</v>
      </c>
      <c r="AF38" s="82">
        <v>0</v>
      </c>
      <c r="AG38" s="82">
        <v>0</v>
      </c>
      <c r="AH38" s="82">
        <v>0</v>
      </c>
      <c r="AI38" s="82">
        <v>127.006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127.006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-127.006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1270.06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1270.06</v>
      </c>
      <c r="DF38" s="81">
        <f t="shared" si="31"/>
        <v>137.006</v>
      </c>
      <c r="DG38" s="81">
        <f t="shared" si="32"/>
        <v>-10</v>
      </c>
      <c r="DH38" s="81">
        <f t="shared" si="33"/>
        <v>0</v>
      </c>
      <c r="DI38" s="81">
        <f t="shared" si="34"/>
        <v>0</v>
      </c>
      <c r="DJ38" s="81">
        <f t="shared" si="35"/>
        <v>-127.006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-30</v>
      </c>
      <c r="D39" s="82">
        <v>0</v>
      </c>
      <c r="E39" s="82">
        <v>0</v>
      </c>
      <c r="F39" s="82">
        <v>-127.044</v>
      </c>
      <c r="G39" s="82">
        <v>-157.04400000000001</v>
      </c>
      <c r="H39" s="76"/>
      <c r="I39" s="31">
        <v>37</v>
      </c>
      <c r="J39" s="82">
        <v>30</v>
      </c>
      <c r="K39" s="82">
        <v>0</v>
      </c>
      <c r="L39" s="82">
        <v>0</v>
      </c>
      <c r="M39" s="82">
        <v>0</v>
      </c>
      <c r="N39" s="82">
        <v>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127.044</v>
      </c>
      <c r="AF39" s="82">
        <v>0</v>
      </c>
      <c r="AG39" s="82">
        <v>0</v>
      </c>
      <c r="AH39" s="82">
        <v>0</v>
      </c>
      <c r="AI39" s="82">
        <v>127.044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127.044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-127.044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1270.44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1270.44</v>
      </c>
      <c r="DF39" s="81">
        <f t="shared" si="31"/>
        <v>157.04399999999998</v>
      </c>
      <c r="DG39" s="81">
        <f t="shared" si="32"/>
        <v>-30</v>
      </c>
      <c r="DH39" s="81">
        <f t="shared" si="33"/>
        <v>0</v>
      </c>
      <c r="DI39" s="81">
        <f t="shared" si="34"/>
        <v>0</v>
      </c>
      <c r="DJ39" s="81">
        <f t="shared" si="35"/>
        <v>-127.044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-35</v>
      </c>
      <c r="D40" s="82">
        <v>0</v>
      </c>
      <c r="E40" s="82">
        <v>0</v>
      </c>
      <c r="F40" s="82">
        <v>-100.55800000000001</v>
      </c>
      <c r="G40" s="82">
        <v>-135.55799999999999</v>
      </c>
      <c r="H40" s="76"/>
      <c r="I40" s="31">
        <v>38</v>
      </c>
      <c r="J40" s="82">
        <v>35</v>
      </c>
      <c r="K40" s="82">
        <v>0</v>
      </c>
      <c r="L40" s="82">
        <v>0</v>
      </c>
      <c r="M40" s="82">
        <v>0</v>
      </c>
      <c r="N40" s="82">
        <v>35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100.55800000000001</v>
      </c>
      <c r="AF40" s="82">
        <v>0</v>
      </c>
      <c r="AG40" s="82">
        <v>0</v>
      </c>
      <c r="AH40" s="82">
        <v>0</v>
      </c>
      <c r="AI40" s="82">
        <v>100.55800000000001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100.55800000000001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-100.55800000000001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1005.58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1005.58</v>
      </c>
      <c r="DF40" s="81">
        <f t="shared" si="31"/>
        <v>135.55799999999999</v>
      </c>
      <c r="DG40" s="81">
        <f t="shared" si="32"/>
        <v>-35</v>
      </c>
      <c r="DH40" s="81">
        <f t="shared" si="33"/>
        <v>0</v>
      </c>
      <c r="DI40" s="81">
        <f t="shared" si="34"/>
        <v>0</v>
      </c>
      <c r="DJ40" s="81">
        <f t="shared" si="35"/>
        <v>-100.55800000000001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-20</v>
      </c>
      <c r="D41" s="82">
        <v>0</v>
      </c>
      <c r="E41" s="82">
        <v>0</v>
      </c>
      <c r="F41" s="82">
        <v>-44.530999999999999</v>
      </c>
      <c r="G41" s="82">
        <v>-64.531000000000006</v>
      </c>
      <c r="H41" s="76"/>
      <c r="I41" s="31">
        <v>39</v>
      </c>
      <c r="J41" s="82">
        <v>20</v>
      </c>
      <c r="K41" s="82">
        <v>0</v>
      </c>
      <c r="L41" s="82">
        <v>0</v>
      </c>
      <c r="M41" s="82">
        <v>0</v>
      </c>
      <c r="N41" s="82">
        <v>20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44.530999999999999</v>
      </c>
      <c r="AF41" s="82">
        <v>0</v>
      </c>
      <c r="AG41" s="82">
        <v>0</v>
      </c>
      <c r="AH41" s="82">
        <v>0</v>
      </c>
      <c r="AI41" s="82">
        <v>44.530999999999999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-20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44.530999999999999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-44.530999999999999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200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445.31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445.31</v>
      </c>
      <c r="DF41" s="81">
        <f t="shared" si="31"/>
        <v>64.531000000000006</v>
      </c>
      <c r="DG41" s="81">
        <f t="shared" si="32"/>
        <v>-20</v>
      </c>
      <c r="DH41" s="81">
        <f t="shared" si="33"/>
        <v>0</v>
      </c>
      <c r="DI41" s="81">
        <f t="shared" si="34"/>
        <v>0</v>
      </c>
      <c r="DJ41" s="81">
        <f t="shared" si="35"/>
        <v>-44.530999999999999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-20</v>
      </c>
      <c r="D42" s="82">
        <v>0</v>
      </c>
      <c r="E42" s="82">
        <v>0</v>
      </c>
      <c r="F42" s="82">
        <v>-20.687000000000001</v>
      </c>
      <c r="G42" s="82">
        <v>-40.686999999999998</v>
      </c>
      <c r="H42" s="76"/>
      <c r="I42" s="31">
        <v>40</v>
      </c>
      <c r="J42" s="82">
        <v>20</v>
      </c>
      <c r="K42" s="82">
        <v>0</v>
      </c>
      <c r="L42" s="82">
        <v>0</v>
      </c>
      <c r="M42" s="82">
        <v>0</v>
      </c>
      <c r="N42" s="82">
        <v>20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20.687000000000001</v>
      </c>
      <c r="AF42" s="82">
        <v>0</v>
      </c>
      <c r="AG42" s="82">
        <v>0</v>
      </c>
      <c r="AH42" s="82">
        <v>0</v>
      </c>
      <c r="AI42" s="82">
        <v>20.687000000000001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20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-20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20.687000000000001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-20.687000000000001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200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200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206.87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206.87</v>
      </c>
      <c r="DF42" s="81">
        <f t="shared" si="31"/>
        <v>40.686999999999998</v>
      </c>
      <c r="DG42" s="81">
        <f t="shared" si="32"/>
        <v>-20</v>
      </c>
      <c r="DH42" s="81">
        <f t="shared" si="33"/>
        <v>0</v>
      </c>
      <c r="DI42" s="81">
        <f t="shared" si="34"/>
        <v>0</v>
      </c>
      <c r="DJ42" s="81">
        <f t="shared" si="35"/>
        <v>-20.687000000000001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-55</v>
      </c>
      <c r="D43" s="82">
        <v>0</v>
      </c>
      <c r="E43" s="82">
        <v>0</v>
      </c>
      <c r="F43" s="82">
        <v>-23.51</v>
      </c>
      <c r="G43" s="82">
        <v>-78.510000000000005</v>
      </c>
      <c r="H43" s="76"/>
      <c r="I43" s="31">
        <v>41</v>
      </c>
      <c r="J43" s="82">
        <v>55</v>
      </c>
      <c r="K43" s="82">
        <v>0</v>
      </c>
      <c r="L43" s="82">
        <v>0</v>
      </c>
      <c r="M43" s="82">
        <v>0</v>
      </c>
      <c r="N43" s="82">
        <v>55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23.51</v>
      </c>
      <c r="AF43" s="82">
        <v>0</v>
      </c>
      <c r="AG43" s="82">
        <v>0</v>
      </c>
      <c r="AH43" s="82">
        <v>0</v>
      </c>
      <c r="AI43" s="82">
        <v>23.51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55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-55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23.51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-23.51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550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550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235.10000000000002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235.10000000000002</v>
      </c>
      <c r="DF43" s="81">
        <f t="shared" si="31"/>
        <v>78.510000000000005</v>
      </c>
      <c r="DG43" s="81">
        <f t="shared" si="32"/>
        <v>-55</v>
      </c>
      <c r="DH43" s="81">
        <f t="shared" si="33"/>
        <v>0</v>
      </c>
      <c r="DI43" s="81">
        <f t="shared" si="34"/>
        <v>0</v>
      </c>
      <c r="DJ43" s="81">
        <f t="shared" si="35"/>
        <v>-23.51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</v>
      </c>
      <c r="D45" s="82">
        <v>0</v>
      </c>
      <c r="E45" s="82">
        <v>0</v>
      </c>
      <c r="F45" s="82">
        <v>0</v>
      </c>
      <c r="G45" s="82">
        <v>-1</v>
      </c>
      <c r="H45" s="76"/>
      <c r="I45" s="31">
        <v>43</v>
      </c>
      <c r="J45" s="82">
        <v>1</v>
      </c>
      <c r="K45" s="82">
        <v>0</v>
      </c>
      <c r="L45" s="82">
        <v>0</v>
      </c>
      <c r="M45" s="82">
        <v>0</v>
      </c>
      <c r="N45" s="82">
        <v>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</v>
      </c>
      <c r="DG45" s="81">
        <f t="shared" si="32"/>
        <v>-1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</v>
      </c>
      <c r="D67" s="82">
        <v>0</v>
      </c>
      <c r="E67" s="82">
        <v>0</v>
      </c>
      <c r="F67" s="82">
        <v>0</v>
      </c>
      <c r="G67" s="82">
        <v>-2</v>
      </c>
      <c r="H67" s="76"/>
      <c r="I67" s="31">
        <v>65</v>
      </c>
      <c r="J67" s="82">
        <v>2</v>
      </c>
      <c r="K67" s="82">
        <v>0</v>
      </c>
      <c r="L67" s="82">
        <v>0</v>
      </c>
      <c r="M67" s="82">
        <v>0</v>
      </c>
      <c r="N67" s="82">
        <v>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2</v>
      </c>
      <c r="DG67" s="81">
        <f t="shared" si="32"/>
        <v>-2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-73</v>
      </c>
      <c r="G68" s="82">
        <v>-73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73</v>
      </c>
      <c r="AF68" s="82">
        <v>0</v>
      </c>
      <c r="AG68" s="82">
        <v>0</v>
      </c>
      <c r="AH68" s="82">
        <v>0</v>
      </c>
      <c r="AI68" s="82">
        <v>73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73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-73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730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730</v>
      </c>
      <c r="DF68" s="81">
        <f t="shared" ref="DF68:DF99" si="59">AR68+AU68+BB68+BI68+BP68</f>
        <v>73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-15</v>
      </c>
      <c r="D69" s="82">
        <v>0</v>
      </c>
      <c r="E69" s="82">
        <v>0</v>
      </c>
      <c r="F69" s="82">
        <v>-106.63</v>
      </c>
      <c r="G69" s="82">
        <v>-121.63</v>
      </c>
      <c r="H69" s="76"/>
      <c r="I69" s="31">
        <v>67</v>
      </c>
      <c r="J69" s="82">
        <v>15</v>
      </c>
      <c r="K69" s="82">
        <v>0</v>
      </c>
      <c r="L69" s="82">
        <v>0</v>
      </c>
      <c r="M69" s="82">
        <v>0</v>
      </c>
      <c r="N69" s="82">
        <v>15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106.63</v>
      </c>
      <c r="AF69" s="82">
        <v>0</v>
      </c>
      <c r="AG69" s="82">
        <v>0</v>
      </c>
      <c r="AH69" s="82">
        <v>0</v>
      </c>
      <c r="AI69" s="82">
        <v>106.63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106.63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-106.63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1066.3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1066.3</v>
      </c>
      <c r="DF69" s="81">
        <f t="shared" si="59"/>
        <v>121.63</v>
      </c>
      <c r="DG69" s="81">
        <f t="shared" si="60"/>
        <v>-15</v>
      </c>
      <c r="DH69" s="81">
        <f t="shared" si="61"/>
        <v>0</v>
      </c>
      <c r="DI69" s="81">
        <f t="shared" si="62"/>
        <v>0</v>
      </c>
      <c r="DJ69" s="81">
        <f t="shared" si="63"/>
        <v>-106.63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-80.491</v>
      </c>
      <c r="G70" s="82">
        <v>-80.491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80.491</v>
      </c>
      <c r="AF70" s="82">
        <v>0</v>
      </c>
      <c r="AG70" s="82">
        <v>0</v>
      </c>
      <c r="AH70" s="82">
        <v>0</v>
      </c>
      <c r="AI70" s="82">
        <v>80.491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80.491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-80.491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804.91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804.91</v>
      </c>
      <c r="DF70" s="81">
        <f t="shared" si="59"/>
        <v>80.491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-80.491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-65.86</v>
      </c>
      <c r="G71" s="82">
        <v>-65.86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65.86</v>
      </c>
      <c r="AF71" s="82">
        <v>0</v>
      </c>
      <c r="AG71" s="82">
        <v>0</v>
      </c>
      <c r="AH71" s="82">
        <v>0</v>
      </c>
      <c r="AI71" s="82">
        <v>65.86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65.86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-65.86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658.6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658.6</v>
      </c>
      <c r="DF71" s="81">
        <f t="shared" si="59"/>
        <v>65.86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-65.86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-61.521999999999998</v>
      </c>
      <c r="G72" s="82">
        <v>-61.521999999999998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61.521999999999998</v>
      </c>
      <c r="AF72" s="82">
        <v>0</v>
      </c>
      <c r="AG72" s="82">
        <v>0</v>
      </c>
      <c r="AH72" s="82">
        <v>0</v>
      </c>
      <c r="AI72" s="82">
        <v>61.521999999999998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61.521999999999998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-61.521999999999998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615.22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615.22</v>
      </c>
      <c r="DF72" s="81">
        <f t="shared" si="59"/>
        <v>61.521999999999998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-61.521999999999998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-47.493000000000002</v>
      </c>
      <c r="G73" s="82">
        <v>-47.493000000000002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47.493000000000002</v>
      </c>
      <c r="AF73" s="82">
        <v>0</v>
      </c>
      <c r="AG73" s="82">
        <v>0</v>
      </c>
      <c r="AH73" s="82">
        <v>0</v>
      </c>
      <c r="AI73" s="82">
        <v>47.493000000000002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47.493000000000002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-47.493000000000002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474.93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474.93</v>
      </c>
      <c r="DF73" s="81">
        <f t="shared" si="59"/>
        <v>47.493000000000002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-47.493000000000002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-67.582999999999998</v>
      </c>
      <c r="G74" s="82">
        <v>-67.582999999999998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67.582999999999998</v>
      </c>
      <c r="AF74" s="82">
        <v>0</v>
      </c>
      <c r="AG74" s="82">
        <v>0</v>
      </c>
      <c r="AH74" s="82">
        <v>0</v>
      </c>
      <c r="AI74" s="82">
        <v>67.582999999999998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67.582999999999998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-67.582999999999998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675.82999999999993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675.82999999999993</v>
      </c>
      <c r="DF74" s="81">
        <f t="shared" si="59"/>
        <v>67.582999999999998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-67.582999999999998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-74.423000000000002</v>
      </c>
      <c r="G75" s="82">
        <v>-74.423000000000002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74.423000000000002</v>
      </c>
      <c r="AF75" s="82">
        <v>0</v>
      </c>
      <c r="AG75" s="82">
        <v>0</v>
      </c>
      <c r="AH75" s="82">
        <v>0</v>
      </c>
      <c r="AI75" s="82">
        <v>74.423000000000002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74.423000000000002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-74.423000000000002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744.23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744.23</v>
      </c>
      <c r="DF75" s="81">
        <f t="shared" si="59"/>
        <v>74.423000000000002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-74.423000000000002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-70.832999999999998</v>
      </c>
      <c r="G76" s="82">
        <v>-70.832999999999998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70.832999999999998</v>
      </c>
      <c r="AF76" s="82">
        <v>0</v>
      </c>
      <c r="AG76" s="82">
        <v>0</v>
      </c>
      <c r="AH76" s="82">
        <v>0</v>
      </c>
      <c r="AI76" s="82">
        <v>70.832999999999998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70.832999999999998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-70.832999999999998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708.32999999999993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708.32999999999993</v>
      </c>
      <c r="DF76" s="81">
        <f t="shared" si="59"/>
        <v>70.832999999999998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-70.832999999999998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-78.143000000000001</v>
      </c>
      <c r="G77" s="82">
        <v>-78.143000000000001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78.143000000000001</v>
      </c>
      <c r="AF77" s="82">
        <v>0</v>
      </c>
      <c r="AG77" s="82">
        <v>0</v>
      </c>
      <c r="AH77" s="82">
        <v>0</v>
      </c>
      <c r="AI77" s="82">
        <v>78.143000000000001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78.143000000000001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-78.143000000000001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781.43000000000006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781.43000000000006</v>
      </c>
      <c r="DF77" s="81">
        <f t="shared" si="59"/>
        <v>78.143000000000001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-78.143000000000001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-89.313000000000002</v>
      </c>
      <c r="G78" s="82">
        <v>-89.313000000000002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89.313000000000002</v>
      </c>
      <c r="AF78" s="82">
        <v>0</v>
      </c>
      <c r="AG78" s="82">
        <v>0</v>
      </c>
      <c r="AH78" s="82">
        <v>0</v>
      </c>
      <c r="AI78" s="82">
        <v>89.313000000000002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89.313000000000002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-89.313000000000002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893.13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893.13</v>
      </c>
      <c r="DF78" s="81">
        <f t="shared" si="59"/>
        <v>89.313000000000002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-89.313000000000002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-98.584999999999994</v>
      </c>
      <c r="G79" s="82">
        <v>-98.584999999999994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98.584999999999994</v>
      </c>
      <c r="AF79" s="82">
        <v>0</v>
      </c>
      <c r="AG79" s="82">
        <v>0</v>
      </c>
      <c r="AH79" s="82">
        <v>0</v>
      </c>
      <c r="AI79" s="82">
        <v>98.584999999999994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98.584999999999994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-98.584999999999994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985.84999999999991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985.84999999999991</v>
      </c>
      <c r="DF79" s="81">
        <f t="shared" si="59"/>
        <v>98.584999999999994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-98.584999999999994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-106.03700000000001</v>
      </c>
      <c r="G80" s="82">
        <v>-106.03700000000001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106.03700000000001</v>
      </c>
      <c r="AF80" s="82">
        <v>0</v>
      </c>
      <c r="AG80" s="82">
        <v>0</v>
      </c>
      <c r="AH80" s="82">
        <v>0</v>
      </c>
      <c r="AI80" s="82">
        <v>106.03700000000001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106.03700000000001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-106.03700000000001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1060.3700000000001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1060.3700000000001</v>
      </c>
      <c r="DF80" s="81">
        <f t="shared" si="59"/>
        <v>106.03700000000001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-106.03700000000001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-116.661</v>
      </c>
      <c r="G81" s="82">
        <v>-116.661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116.661</v>
      </c>
      <c r="AF81" s="82">
        <v>0</v>
      </c>
      <c r="AG81" s="82">
        <v>0</v>
      </c>
      <c r="AH81" s="82">
        <v>0</v>
      </c>
      <c r="AI81" s="82">
        <v>116.661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116.661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-116.661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1166.6100000000001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1166.6100000000001</v>
      </c>
      <c r="DF81" s="81">
        <f t="shared" si="59"/>
        <v>116.661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-116.661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-148.01900000000001</v>
      </c>
      <c r="G82" s="82">
        <v>-148.01900000000001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148.01900000000001</v>
      </c>
      <c r="AF82" s="82">
        <v>0</v>
      </c>
      <c r="AG82" s="82">
        <v>0</v>
      </c>
      <c r="AH82" s="82">
        <v>0</v>
      </c>
      <c r="AI82" s="82">
        <v>148.01900000000001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148.01900000000001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-148.01900000000001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1480.19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1480.19</v>
      </c>
      <c r="DF82" s="81">
        <f t="shared" si="59"/>
        <v>148.01900000000001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-148.01900000000001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-120</v>
      </c>
      <c r="D83" s="82">
        <v>0</v>
      </c>
      <c r="E83" s="82">
        <v>0</v>
      </c>
      <c r="F83" s="82">
        <v>-153.20599999999999</v>
      </c>
      <c r="G83" s="82">
        <v>-273.20600000000002</v>
      </c>
      <c r="H83" s="76"/>
      <c r="I83" s="31">
        <v>81</v>
      </c>
      <c r="J83" s="82">
        <v>120</v>
      </c>
      <c r="K83" s="82">
        <v>0</v>
      </c>
      <c r="L83" s="82">
        <v>0</v>
      </c>
      <c r="M83" s="82">
        <v>0</v>
      </c>
      <c r="N83" s="82">
        <v>120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153.20599999999999</v>
      </c>
      <c r="AF83" s="82">
        <v>0</v>
      </c>
      <c r="AG83" s="82">
        <v>0</v>
      </c>
      <c r="AH83" s="82">
        <v>0</v>
      </c>
      <c r="AI83" s="82">
        <v>153.20599999999999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153.20599999999999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-153.20599999999999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1532.06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1532.06</v>
      </c>
      <c r="DF83" s="81">
        <f t="shared" si="59"/>
        <v>273.20600000000002</v>
      </c>
      <c r="DG83" s="81">
        <f t="shared" si="60"/>
        <v>-120</v>
      </c>
      <c r="DH83" s="81">
        <f t="shared" si="61"/>
        <v>0</v>
      </c>
      <c r="DI83" s="81">
        <f t="shared" si="62"/>
        <v>0</v>
      </c>
      <c r="DJ83" s="81">
        <f t="shared" si="63"/>
        <v>-153.20599999999999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-56</v>
      </c>
      <c r="D84" s="82">
        <v>0</v>
      </c>
      <c r="E84" s="82">
        <v>0</v>
      </c>
      <c r="F84" s="82">
        <v>0</v>
      </c>
      <c r="G84" s="82">
        <v>-56</v>
      </c>
      <c r="H84" s="76"/>
      <c r="I84" s="31">
        <v>82</v>
      </c>
      <c r="J84" s="82">
        <v>56</v>
      </c>
      <c r="K84" s="82">
        <v>0</v>
      </c>
      <c r="L84" s="82">
        <v>0</v>
      </c>
      <c r="M84" s="82">
        <v>0</v>
      </c>
      <c r="N84" s="82">
        <v>56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56</v>
      </c>
      <c r="DG84" s="81">
        <f t="shared" si="60"/>
        <v>-56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-47</v>
      </c>
      <c r="D85" s="82">
        <v>0</v>
      </c>
      <c r="E85" s="82">
        <v>0</v>
      </c>
      <c r="F85" s="82">
        <v>0</v>
      </c>
      <c r="G85" s="82">
        <v>-47</v>
      </c>
      <c r="H85" s="76"/>
      <c r="I85" s="31">
        <v>83</v>
      </c>
      <c r="J85" s="82">
        <v>47</v>
      </c>
      <c r="K85" s="82">
        <v>0</v>
      </c>
      <c r="L85" s="82">
        <v>0</v>
      </c>
      <c r="M85" s="82">
        <v>0</v>
      </c>
      <c r="N85" s="82">
        <v>47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47</v>
      </c>
      <c r="DG85" s="81">
        <f t="shared" si="60"/>
        <v>-47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-62</v>
      </c>
      <c r="D86" s="82">
        <v>0</v>
      </c>
      <c r="E86" s="82">
        <v>0</v>
      </c>
      <c r="F86" s="82">
        <v>-17.510999999999999</v>
      </c>
      <c r="G86" s="82">
        <v>-79.510999999999996</v>
      </c>
      <c r="H86" s="76"/>
      <c r="I86" s="31">
        <v>84</v>
      </c>
      <c r="J86" s="82">
        <v>62</v>
      </c>
      <c r="K86" s="82">
        <v>0</v>
      </c>
      <c r="L86" s="82">
        <v>0</v>
      </c>
      <c r="M86" s="82">
        <v>0</v>
      </c>
      <c r="N86" s="82">
        <v>62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17.510999999999999</v>
      </c>
      <c r="AF86" s="82">
        <v>0</v>
      </c>
      <c r="AG86" s="82">
        <v>0</v>
      </c>
      <c r="AH86" s="82">
        <v>0</v>
      </c>
      <c r="AI86" s="82">
        <v>17.510999999999999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17.510999999999999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-17.510999999999999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175.10999999999999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175.10999999999999</v>
      </c>
      <c r="DF86" s="81">
        <f t="shared" si="59"/>
        <v>79.510999999999996</v>
      </c>
      <c r="DG86" s="81">
        <f t="shared" si="60"/>
        <v>-62</v>
      </c>
      <c r="DH86" s="81">
        <f t="shared" si="61"/>
        <v>0</v>
      </c>
      <c r="DI86" s="81">
        <f t="shared" si="62"/>
        <v>0</v>
      </c>
      <c r="DJ86" s="81">
        <f t="shared" si="63"/>
        <v>-17.510999999999999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</v>
      </c>
      <c r="D87" s="82">
        <v>0</v>
      </c>
      <c r="E87" s="82">
        <v>0</v>
      </c>
      <c r="F87" s="82">
        <v>-27.824000000000002</v>
      </c>
      <c r="G87" s="82">
        <v>-42.823999999999998</v>
      </c>
      <c r="H87" s="76"/>
      <c r="I87" s="31">
        <v>85</v>
      </c>
      <c r="J87" s="82">
        <v>15</v>
      </c>
      <c r="K87" s="82">
        <v>0</v>
      </c>
      <c r="L87" s="82">
        <v>0</v>
      </c>
      <c r="M87" s="82">
        <v>0</v>
      </c>
      <c r="N87" s="82">
        <v>15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27.824000000000002</v>
      </c>
      <c r="AF87" s="82">
        <v>0</v>
      </c>
      <c r="AG87" s="82">
        <v>0</v>
      </c>
      <c r="AH87" s="82">
        <v>0</v>
      </c>
      <c r="AI87" s="82">
        <v>27.824000000000002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27.824000000000002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-27.824000000000002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278.24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278.24</v>
      </c>
      <c r="DF87" s="81">
        <f t="shared" si="59"/>
        <v>42.823999999999998</v>
      </c>
      <c r="DG87" s="81">
        <f t="shared" si="60"/>
        <v>-15</v>
      </c>
      <c r="DH87" s="81">
        <f t="shared" si="61"/>
        <v>0</v>
      </c>
      <c r="DI87" s="81">
        <f t="shared" si="62"/>
        <v>0</v>
      </c>
      <c r="DJ87" s="81">
        <f t="shared" si="63"/>
        <v>-27.824000000000002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-77</v>
      </c>
      <c r="D88" s="82">
        <v>0</v>
      </c>
      <c r="E88" s="82">
        <v>0</v>
      </c>
      <c r="F88" s="82">
        <v>-37.156999999999996</v>
      </c>
      <c r="G88" s="82">
        <v>-114.157</v>
      </c>
      <c r="H88" s="76"/>
      <c r="I88" s="31">
        <v>86</v>
      </c>
      <c r="J88" s="82">
        <v>77</v>
      </c>
      <c r="K88" s="82">
        <v>0</v>
      </c>
      <c r="L88" s="82">
        <v>0</v>
      </c>
      <c r="M88" s="82">
        <v>0</v>
      </c>
      <c r="N88" s="82">
        <v>77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37.156999999999996</v>
      </c>
      <c r="AF88" s="82">
        <v>0</v>
      </c>
      <c r="AG88" s="82">
        <v>0</v>
      </c>
      <c r="AH88" s="82">
        <v>0</v>
      </c>
      <c r="AI88" s="82">
        <v>37.156999999999996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37.156999999999996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-37.156999999999996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371.56999999999994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371.56999999999994</v>
      </c>
      <c r="DF88" s="81">
        <f t="shared" si="59"/>
        <v>114.157</v>
      </c>
      <c r="DG88" s="81">
        <f t="shared" si="60"/>
        <v>-77</v>
      </c>
      <c r="DH88" s="81">
        <f t="shared" si="61"/>
        <v>0</v>
      </c>
      <c r="DI88" s="81">
        <f t="shared" si="62"/>
        <v>0</v>
      </c>
      <c r="DJ88" s="81">
        <f t="shared" si="63"/>
        <v>-37.156999999999996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-45</v>
      </c>
      <c r="D89" s="82">
        <v>0</v>
      </c>
      <c r="E89" s="82">
        <v>0</v>
      </c>
      <c r="F89" s="82">
        <v>-43.831000000000003</v>
      </c>
      <c r="G89" s="82">
        <v>-88.831000000000003</v>
      </c>
      <c r="H89" s="76"/>
      <c r="I89" s="31">
        <v>87</v>
      </c>
      <c r="J89" s="82">
        <v>45</v>
      </c>
      <c r="K89" s="82">
        <v>0</v>
      </c>
      <c r="L89" s="82">
        <v>0</v>
      </c>
      <c r="M89" s="82">
        <v>0</v>
      </c>
      <c r="N89" s="82">
        <v>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43.831000000000003</v>
      </c>
      <c r="AF89" s="82">
        <v>0</v>
      </c>
      <c r="AG89" s="82">
        <v>0</v>
      </c>
      <c r="AH89" s="82">
        <v>0</v>
      </c>
      <c r="AI89" s="82">
        <v>43.831000000000003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43.831000000000003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-43.831000000000003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438.31000000000006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438.31000000000006</v>
      </c>
      <c r="DF89" s="81">
        <f t="shared" si="59"/>
        <v>88.831000000000003</v>
      </c>
      <c r="DG89" s="81">
        <f t="shared" si="60"/>
        <v>-45</v>
      </c>
      <c r="DH89" s="81">
        <f t="shared" si="61"/>
        <v>0</v>
      </c>
      <c r="DI89" s="81">
        <f t="shared" si="62"/>
        <v>0</v>
      </c>
      <c r="DJ89" s="81">
        <f t="shared" si="63"/>
        <v>-43.831000000000003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-60</v>
      </c>
      <c r="D90" s="82">
        <v>0</v>
      </c>
      <c r="E90" s="82">
        <v>0</v>
      </c>
      <c r="F90" s="82">
        <v>-56.271000000000001</v>
      </c>
      <c r="G90" s="82">
        <v>-116.271</v>
      </c>
      <c r="H90" s="76"/>
      <c r="I90" s="31">
        <v>88</v>
      </c>
      <c r="J90" s="82">
        <v>60</v>
      </c>
      <c r="K90" s="82">
        <v>0</v>
      </c>
      <c r="L90" s="82">
        <v>0</v>
      </c>
      <c r="M90" s="82">
        <v>0</v>
      </c>
      <c r="N90" s="82">
        <v>60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56.271000000000001</v>
      </c>
      <c r="AF90" s="82">
        <v>0</v>
      </c>
      <c r="AG90" s="82">
        <v>0</v>
      </c>
      <c r="AH90" s="82">
        <v>0</v>
      </c>
      <c r="AI90" s="82">
        <v>56.271000000000001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56.271000000000001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-56.271000000000001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562.71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562.71</v>
      </c>
      <c r="DF90" s="81">
        <f t="shared" si="59"/>
        <v>116.271</v>
      </c>
      <c r="DG90" s="81">
        <f t="shared" si="60"/>
        <v>-60</v>
      </c>
      <c r="DH90" s="81">
        <f t="shared" si="61"/>
        <v>0</v>
      </c>
      <c r="DI90" s="81">
        <f t="shared" si="62"/>
        <v>0</v>
      </c>
      <c r="DJ90" s="81">
        <f t="shared" si="63"/>
        <v>-56.271000000000001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-40</v>
      </c>
      <c r="D91" s="82">
        <v>0</v>
      </c>
      <c r="E91" s="82">
        <v>0</v>
      </c>
      <c r="F91" s="82">
        <v>-64.91</v>
      </c>
      <c r="G91" s="82">
        <v>-104.91</v>
      </c>
      <c r="H91" s="76"/>
      <c r="I91" s="31">
        <v>89</v>
      </c>
      <c r="J91" s="82">
        <v>40</v>
      </c>
      <c r="K91" s="82">
        <v>0</v>
      </c>
      <c r="L91" s="82">
        <v>0</v>
      </c>
      <c r="M91" s="82">
        <v>0</v>
      </c>
      <c r="N91" s="82">
        <v>40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64.91</v>
      </c>
      <c r="AF91" s="82">
        <v>0</v>
      </c>
      <c r="AG91" s="82">
        <v>0</v>
      </c>
      <c r="AH91" s="82">
        <v>0</v>
      </c>
      <c r="AI91" s="82">
        <v>64.91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64.91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-64.91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649.09999999999991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649.09999999999991</v>
      </c>
      <c r="DF91" s="81">
        <f t="shared" si="59"/>
        <v>104.91</v>
      </c>
      <c r="DG91" s="81">
        <f t="shared" si="60"/>
        <v>-40</v>
      </c>
      <c r="DH91" s="81">
        <f t="shared" si="61"/>
        <v>0</v>
      </c>
      <c r="DI91" s="81">
        <f t="shared" si="62"/>
        <v>0</v>
      </c>
      <c r="DJ91" s="81">
        <f t="shared" si="63"/>
        <v>-64.91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-50</v>
      </c>
      <c r="D92" s="82">
        <v>0</v>
      </c>
      <c r="E92" s="82">
        <v>0</v>
      </c>
      <c r="F92" s="82">
        <v>-69</v>
      </c>
      <c r="G92" s="82">
        <v>-119</v>
      </c>
      <c r="H92" s="76"/>
      <c r="I92" s="31">
        <v>90</v>
      </c>
      <c r="J92" s="82">
        <v>50</v>
      </c>
      <c r="K92" s="82">
        <v>0</v>
      </c>
      <c r="L92" s="82">
        <v>0</v>
      </c>
      <c r="M92" s="82">
        <v>0</v>
      </c>
      <c r="N92" s="82">
        <v>50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69</v>
      </c>
      <c r="AF92" s="82">
        <v>0</v>
      </c>
      <c r="AG92" s="82">
        <v>0</v>
      </c>
      <c r="AH92" s="82">
        <v>0</v>
      </c>
      <c r="AI92" s="82">
        <v>69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690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690</v>
      </c>
      <c r="DF92" s="81">
        <f t="shared" si="59"/>
        <v>119</v>
      </c>
      <c r="DG92" s="81">
        <f t="shared" si="60"/>
        <v>-50</v>
      </c>
      <c r="DH92" s="81">
        <f t="shared" si="61"/>
        <v>0</v>
      </c>
      <c r="DI92" s="81">
        <f t="shared" si="62"/>
        <v>0</v>
      </c>
      <c r="DJ92" s="81">
        <f t="shared" si="63"/>
        <v>-69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-31.329000000000001</v>
      </c>
      <c r="D93" s="82">
        <v>0</v>
      </c>
      <c r="E93" s="82">
        <v>0</v>
      </c>
      <c r="F93" s="82">
        <v>-42.670999999999999</v>
      </c>
      <c r="G93" s="82">
        <v>-74</v>
      </c>
      <c r="H93" s="76"/>
      <c r="I93" s="31">
        <v>91</v>
      </c>
      <c r="J93" s="82">
        <v>31.329000000000001</v>
      </c>
      <c r="K93" s="82">
        <v>0</v>
      </c>
      <c r="L93" s="82">
        <v>0</v>
      </c>
      <c r="M93" s="82">
        <v>0</v>
      </c>
      <c r="N93" s="82">
        <v>31.329000000000001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42.670999999999999</v>
      </c>
      <c r="AF93" s="82">
        <v>0</v>
      </c>
      <c r="AG93" s="82">
        <v>0</v>
      </c>
      <c r="AH93" s="82">
        <v>0</v>
      </c>
      <c r="AI93" s="82">
        <v>42.670999999999999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31.329000000000001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-31.329000000000001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42.670999999999999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-42.670999999999999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313.29000000000002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313.29000000000002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426.71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426.71</v>
      </c>
      <c r="DF93" s="81">
        <f t="shared" si="59"/>
        <v>74</v>
      </c>
      <c r="DG93" s="81">
        <f t="shared" si="60"/>
        <v>-31.329000000000001</v>
      </c>
      <c r="DH93" s="81">
        <f t="shared" si="61"/>
        <v>0</v>
      </c>
      <c r="DI93" s="81">
        <f t="shared" si="62"/>
        <v>0</v>
      </c>
      <c r="DJ93" s="81">
        <f t="shared" si="63"/>
        <v>-42.670999999999999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-12.701000000000001</v>
      </c>
      <c r="D94" s="82">
        <v>0</v>
      </c>
      <c r="E94" s="82">
        <v>0</v>
      </c>
      <c r="F94" s="82">
        <v>-17.298999999999999</v>
      </c>
      <c r="G94" s="82">
        <v>-30</v>
      </c>
      <c r="H94" s="76"/>
      <c r="I94" s="31">
        <v>92</v>
      </c>
      <c r="J94" s="82">
        <v>12.701000000000001</v>
      </c>
      <c r="K94" s="82">
        <v>0</v>
      </c>
      <c r="L94" s="82">
        <v>0</v>
      </c>
      <c r="M94" s="82">
        <v>0</v>
      </c>
      <c r="N94" s="82">
        <v>12.701000000000001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17.298999999999999</v>
      </c>
      <c r="AF94" s="82">
        <v>0</v>
      </c>
      <c r="AG94" s="82">
        <v>0</v>
      </c>
      <c r="AH94" s="82">
        <v>0</v>
      </c>
      <c r="AI94" s="82">
        <v>17.298999999999999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12.701000000000001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-12.701000000000001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17.298999999999999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-17.298999999999999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127.01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127.01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172.99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172.99</v>
      </c>
      <c r="DF94" s="81">
        <f t="shared" si="59"/>
        <v>30</v>
      </c>
      <c r="DG94" s="81">
        <f t="shared" si="60"/>
        <v>-12.701000000000001</v>
      </c>
      <c r="DH94" s="81">
        <f t="shared" si="61"/>
        <v>0</v>
      </c>
      <c r="DI94" s="81">
        <f t="shared" si="62"/>
        <v>0</v>
      </c>
      <c r="DJ94" s="81">
        <f t="shared" si="63"/>
        <v>-17.298999999999999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0.22217174999999997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-0.22217174999999997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0.99569750000000024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-0.99569750000000024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0.22217175000000003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0.22217175000000003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0.99569749999999968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0.99569749999999968</v>
      </c>
      <c r="DE99" s="86"/>
      <c r="DF99" s="81">
        <f t="shared" si="59"/>
        <v>1.2178692500000001</v>
      </c>
      <c r="DG99" s="81">
        <f t="shared" si="60"/>
        <v>-0.22217174999999997</v>
      </c>
      <c r="DH99" s="81">
        <f t="shared" si="61"/>
        <v>0</v>
      </c>
      <c r="DI99" s="81">
        <f t="shared" si="62"/>
        <v>0</v>
      </c>
      <c r="DJ99" s="81">
        <f t="shared" si="63"/>
        <v>-0.99569750000000024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346.65120000000002</v>
      </c>
      <c r="I3" s="178">
        <f ca="1">INDIRECT("BRPL_EOD!" &amp; $V$3 &amp; X3)</f>
        <v>268.13</v>
      </c>
      <c r="J3" s="176">
        <f ca="1">INDIRECT("BYPL_EOD!" &amp; $V$3 &amp; X3)</f>
        <v>76.61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346.66</v>
      </c>
      <c r="N3" s="175">
        <f ca="1">INDIRECT("BRPL_ISGS_exbus!" &amp; $V$3 &amp; X3)</f>
        <v>268.12319349218251</v>
      </c>
      <c r="O3" s="176">
        <f ca="1">INDIRECT("BYPL_ISGS_exbus!" &amp; $V$3 &amp; X3)</f>
        <v>76.608055247216285</v>
      </c>
      <c r="P3" s="176">
        <f ca="1">INDIRECT("TPDDL_ISGS_exbus!" &amp; $V$3 &amp; X3)</f>
        <v>1.9199512606011653</v>
      </c>
      <c r="Q3" s="176">
        <f ca="1">INDIRECT("NDMC_ISGS_exbus!" &amp; $V$3 &amp; X3)</f>
        <v>0</v>
      </c>
      <c r="R3" s="177">
        <f ca="1">SUM(N3:Q3)</f>
        <v>346.65119999999996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346.65120000000002</v>
      </c>
      <c r="I4" s="183">
        <f t="shared" ref="I4:I67" ca="1" si="5">INDIRECT("BRPL_EOD!" &amp; $V$3 &amp; X4)</f>
        <v>268.13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346.66</v>
      </c>
      <c r="N4" s="179">
        <f t="shared" ref="N4:N67" ca="1" si="10">INDIRECT("BRPL_ISGS_exbus!" &amp; $V$3 &amp; X4)</f>
        <v>268.12319349218251</v>
      </c>
      <c r="O4" s="180">
        <f t="shared" ref="O4:O67" ca="1" si="11">INDIRECT("BYPL_ISGS_exbus!" &amp; $V$3 &amp; X4)</f>
        <v>76.608055247216285</v>
      </c>
      <c r="P4" s="180">
        <f t="shared" ref="P4:P67" ca="1" si="12">INDIRECT("TPDDL_ISGS_exbus!" &amp; $V$3 &amp; X4)</f>
        <v>1.9199512606011653</v>
      </c>
      <c r="Q4" s="180">
        <f t="shared" ref="Q4:Q67" ca="1" si="13">INDIRECT("NDMC_ISGS_exbus!" &amp; $V$3 &amp; X4)</f>
        <v>0</v>
      </c>
      <c r="R4" s="181">
        <f t="shared" ref="R4:R67" ca="1" si="14">SUM(N4:Q4)</f>
        <v>346.65119999999996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346.65120000000002</v>
      </c>
      <c r="I5" s="183">
        <f t="shared" ca="1" si="5"/>
        <v>268.13</v>
      </c>
      <c r="J5" s="180">
        <f t="shared" ca="1" si="6"/>
        <v>76.61</v>
      </c>
      <c r="K5" s="180">
        <f t="shared" ca="1" si="7"/>
        <v>1.92</v>
      </c>
      <c r="L5" s="180">
        <f t="shared" ca="1" si="8"/>
        <v>0</v>
      </c>
      <c r="M5" s="181">
        <f t="shared" ca="1" si="9"/>
        <v>346.66</v>
      </c>
      <c r="N5" s="179">
        <f t="shared" ca="1" si="10"/>
        <v>268.12319349218251</v>
      </c>
      <c r="O5" s="180">
        <f t="shared" ca="1" si="11"/>
        <v>76.608055247216285</v>
      </c>
      <c r="P5" s="180">
        <f t="shared" ca="1" si="12"/>
        <v>1.9199512606011653</v>
      </c>
      <c r="Q5" s="180">
        <f t="shared" ca="1" si="13"/>
        <v>0</v>
      </c>
      <c r="R5" s="181">
        <f t="shared" ca="1" si="14"/>
        <v>346.65119999999996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346.65120000000002</v>
      </c>
      <c r="I6" s="183">
        <f t="shared" ca="1" si="5"/>
        <v>268.13</v>
      </c>
      <c r="J6" s="180">
        <f t="shared" ca="1" si="6"/>
        <v>76.61</v>
      </c>
      <c r="K6" s="180">
        <f t="shared" ca="1" si="7"/>
        <v>1.92</v>
      </c>
      <c r="L6" s="180">
        <f t="shared" ca="1" si="8"/>
        <v>0</v>
      </c>
      <c r="M6" s="181">
        <f t="shared" ca="1" si="9"/>
        <v>346.66</v>
      </c>
      <c r="N6" s="179">
        <f t="shared" ca="1" si="10"/>
        <v>268.12319349218251</v>
      </c>
      <c r="O6" s="180">
        <f t="shared" ca="1" si="11"/>
        <v>76.608055247216285</v>
      </c>
      <c r="P6" s="180">
        <f t="shared" ca="1" si="12"/>
        <v>1.9199512606011653</v>
      </c>
      <c r="Q6" s="180">
        <f t="shared" ca="1" si="13"/>
        <v>0</v>
      </c>
      <c r="R6" s="181">
        <f t="shared" ca="1" si="14"/>
        <v>346.65119999999996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346.65120000000002</v>
      </c>
      <c r="I7" s="183">
        <f t="shared" ca="1" si="5"/>
        <v>268.13</v>
      </c>
      <c r="J7" s="180">
        <f t="shared" ca="1" si="6"/>
        <v>76.61</v>
      </c>
      <c r="K7" s="180">
        <f t="shared" ca="1" si="7"/>
        <v>1.92</v>
      </c>
      <c r="L7" s="180">
        <f t="shared" ca="1" si="8"/>
        <v>0</v>
      </c>
      <c r="M7" s="181">
        <f t="shared" ca="1" si="9"/>
        <v>346.66</v>
      </c>
      <c r="N7" s="179">
        <f t="shared" ca="1" si="10"/>
        <v>268.12319349218251</v>
      </c>
      <c r="O7" s="180">
        <f t="shared" ca="1" si="11"/>
        <v>76.608055247216285</v>
      </c>
      <c r="P7" s="180">
        <f t="shared" ca="1" si="12"/>
        <v>1.9199512606011653</v>
      </c>
      <c r="Q7" s="180">
        <f t="shared" ca="1" si="13"/>
        <v>0</v>
      </c>
      <c r="R7" s="181">
        <f t="shared" ca="1" si="14"/>
        <v>346.65119999999996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346.65120000000002</v>
      </c>
      <c r="I8" s="183">
        <f t="shared" ca="1" si="5"/>
        <v>268.13</v>
      </c>
      <c r="J8" s="180">
        <f t="shared" ca="1" si="6"/>
        <v>76.61</v>
      </c>
      <c r="K8" s="180">
        <f t="shared" ca="1" si="7"/>
        <v>1.92</v>
      </c>
      <c r="L8" s="180">
        <f t="shared" ca="1" si="8"/>
        <v>0</v>
      </c>
      <c r="M8" s="181">
        <f t="shared" ca="1" si="9"/>
        <v>346.66</v>
      </c>
      <c r="N8" s="179">
        <f t="shared" ca="1" si="10"/>
        <v>268.12319349218251</v>
      </c>
      <c r="O8" s="180">
        <f t="shared" ca="1" si="11"/>
        <v>76.608055247216285</v>
      </c>
      <c r="P8" s="180">
        <f t="shared" ca="1" si="12"/>
        <v>1.9199512606011653</v>
      </c>
      <c r="Q8" s="180">
        <f t="shared" ca="1" si="13"/>
        <v>0</v>
      </c>
      <c r="R8" s="181">
        <f t="shared" ca="1" si="14"/>
        <v>346.65119999999996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346.65120000000002</v>
      </c>
      <c r="I9" s="183">
        <f t="shared" ca="1" si="5"/>
        <v>268.13</v>
      </c>
      <c r="J9" s="180">
        <f t="shared" ca="1" si="6"/>
        <v>76.61</v>
      </c>
      <c r="K9" s="180">
        <f t="shared" ca="1" si="7"/>
        <v>1.92</v>
      </c>
      <c r="L9" s="180">
        <f t="shared" ca="1" si="8"/>
        <v>0</v>
      </c>
      <c r="M9" s="181">
        <f t="shared" ca="1" si="9"/>
        <v>346.66</v>
      </c>
      <c r="N9" s="179">
        <f t="shared" ca="1" si="10"/>
        <v>268.12319349218251</v>
      </c>
      <c r="O9" s="180">
        <f t="shared" ca="1" si="11"/>
        <v>76.608055247216285</v>
      </c>
      <c r="P9" s="180">
        <f t="shared" ca="1" si="12"/>
        <v>1.9199512606011653</v>
      </c>
      <c r="Q9" s="180">
        <f t="shared" ca="1" si="13"/>
        <v>0</v>
      </c>
      <c r="R9" s="181">
        <f t="shared" ca="1" si="14"/>
        <v>346.65119999999996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346.65120000000002</v>
      </c>
      <c r="I10" s="183">
        <f t="shared" ca="1" si="5"/>
        <v>268.13</v>
      </c>
      <c r="J10" s="180">
        <f t="shared" ca="1" si="6"/>
        <v>76.61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346.66</v>
      </c>
      <c r="N10" s="179">
        <f t="shared" ca="1" si="10"/>
        <v>268.12319349218251</v>
      </c>
      <c r="O10" s="180">
        <f t="shared" ca="1" si="11"/>
        <v>76.608055247216285</v>
      </c>
      <c r="P10" s="180">
        <f t="shared" ca="1" si="12"/>
        <v>1.9199512606011653</v>
      </c>
      <c r="Q10" s="180">
        <f t="shared" ca="1" si="13"/>
        <v>0</v>
      </c>
      <c r="R10" s="181">
        <f t="shared" ca="1" si="14"/>
        <v>346.65119999999996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346.65120000000002</v>
      </c>
      <c r="I11" s="183">
        <f t="shared" ca="1" si="5"/>
        <v>268.13</v>
      </c>
      <c r="J11" s="180">
        <f t="shared" ca="1" si="6"/>
        <v>76.61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346.66</v>
      </c>
      <c r="N11" s="179">
        <f t="shared" ca="1" si="10"/>
        <v>268.12319349218251</v>
      </c>
      <c r="O11" s="180">
        <f t="shared" ca="1" si="11"/>
        <v>76.608055247216285</v>
      </c>
      <c r="P11" s="180">
        <f t="shared" ca="1" si="12"/>
        <v>1.9199512606011653</v>
      </c>
      <c r="Q11" s="180">
        <f t="shared" ca="1" si="13"/>
        <v>0</v>
      </c>
      <c r="R11" s="181">
        <f t="shared" ca="1" si="14"/>
        <v>346.65119999999996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346.65120000000002</v>
      </c>
      <c r="I12" s="183">
        <f t="shared" ca="1" si="5"/>
        <v>268.13</v>
      </c>
      <c r="J12" s="180">
        <f t="shared" ca="1" si="6"/>
        <v>76.61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346.66</v>
      </c>
      <c r="N12" s="179">
        <f t="shared" ca="1" si="10"/>
        <v>268.12319349218251</v>
      </c>
      <c r="O12" s="180">
        <f t="shared" ca="1" si="11"/>
        <v>76.608055247216285</v>
      </c>
      <c r="P12" s="180">
        <f t="shared" ca="1" si="12"/>
        <v>1.9199512606011653</v>
      </c>
      <c r="Q12" s="180">
        <f t="shared" ca="1" si="13"/>
        <v>0</v>
      </c>
      <c r="R12" s="181">
        <f t="shared" ca="1" si="14"/>
        <v>346.65119999999996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346.65120000000002</v>
      </c>
      <c r="I13" s="183">
        <f t="shared" ca="1" si="5"/>
        <v>268.13</v>
      </c>
      <c r="J13" s="180">
        <f t="shared" ca="1" si="6"/>
        <v>76.61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346.66</v>
      </c>
      <c r="N13" s="179">
        <f t="shared" ca="1" si="10"/>
        <v>268.12319349218251</v>
      </c>
      <c r="O13" s="180">
        <f t="shared" ca="1" si="11"/>
        <v>76.608055247216285</v>
      </c>
      <c r="P13" s="180">
        <f t="shared" ca="1" si="12"/>
        <v>1.9199512606011653</v>
      </c>
      <c r="Q13" s="180">
        <f t="shared" ca="1" si="13"/>
        <v>0</v>
      </c>
      <c r="R13" s="181">
        <f t="shared" ca="1" si="14"/>
        <v>346.65119999999996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346.65120000000002</v>
      </c>
      <c r="I14" s="183">
        <f t="shared" ca="1" si="5"/>
        <v>268.13</v>
      </c>
      <c r="J14" s="180">
        <f t="shared" ca="1" si="6"/>
        <v>76.61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346.66</v>
      </c>
      <c r="N14" s="179">
        <f t="shared" ca="1" si="10"/>
        <v>268.12319349218251</v>
      </c>
      <c r="O14" s="180">
        <f t="shared" ca="1" si="11"/>
        <v>76.608055247216285</v>
      </c>
      <c r="P14" s="180">
        <f t="shared" ca="1" si="12"/>
        <v>1.9199512606011653</v>
      </c>
      <c r="Q14" s="180">
        <f t="shared" ca="1" si="13"/>
        <v>0</v>
      </c>
      <c r="R14" s="181">
        <f t="shared" ca="1" si="14"/>
        <v>346.65119999999996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346.65120000000002</v>
      </c>
      <c r="I15" s="183">
        <f t="shared" ca="1" si="5"/>
        <v>268.13</v>
      </c>
      <c r="J15" s="180">
        <f t="shared" ca="1" si="6"/>
        <v>76.61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346.66</v>
      </c>
      <c r="N15" s="179">
        <f t="shared" ca="1" si="10"/>
        <v>268.12319349218251</v>
      </c>
      <c r="O15" s="180">
        <f t="shared" ca="1" si="11"/>
        <v>76.608055247216285</v>
      </c>
      <c r="P15" s="180">
        <f t="shared" ca="1" si="12"/>
        <v>1.9199512606011653</v>
      </c>
      <c r="Q15" s="180">
        <f t="shared" ca="1" si="13"/>
        <v>0</v>
      </c>
      <c r="R15" s="181">
        <f t="shared" ca="1" si="14"/>
        <v>346.65119999999996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346.65120000000002</v>
      </c>
      <c r="I16" s="183">
        <f t="shared" ca="1" si="5"/>
        <v>268.13</v>
      </c>
      <c r="J16" s="180">
        <f t="shared" ca="1" si="6"/>
        <v>76.61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346.66</v>
      </c>
      <c r="N16" s="179">
        <f t="shared" ca="1" si="10"/>
        <v>268.12319349218251</v>
      </c>
      <c r="O16" s="180">
        <f t="shared" ca="1" si="11"/>
        <v>76.608055247216285</v>
      </c>
      <c r="P16" s="180">
        <f t="shared" ca="1" si="12"/>
        <v>1.9199512606011653</v>
      </c>
      <c r="Q16" s="180">
        <f t="shared" ca="1" si="13"/>
        <v>0</v>
      </c>
      <c r="R16" s="181">
        <f t="shared" ca="1" si="14"/>
        <v>346.65119999999996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346.65120000000002</v>
      </c>
      <c r="I17" s="183">
        <f t="shared" ca="1" si="5"/>
        <v>268.13</v>
      </c>
      <c r="J17" s="180">
        <f t="shared" ca="1" si="6"/>
        <v>76.61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346.66</v>
      </c>
      <c r="N17" s="179">
        <f t="shared" ca="1" si="10"/>
        <v>268.12319349218251</v>
      </c>
      <c r="O17" s="180">
        <f t="shared" ca="1" si="11"/>
        <v>76.608055247216285</v>
      </c>
      <c r="P17" s="180">
        <f t="shared" ca="1" si="12"/>
        <v>1.9199512606011653</v>
      </c>
      <c r="Q17" s="180">
        <f t="shared" ca="1" si="13"/>
        <v>0</v>
      </c>
      <c r="R17" s="181">
        <f t="shared" ca="1" si="14"/>
        <v>346.65119999999996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346.65120000000002</v>
      </c>
      <c r="I18" s="183">
        <f t="shared" ca="1" si="5"/>
        <v>268.13</v>
      </c>
      <c r="J18" s="180">
        <f t="shared" ca="1" si="6"/>
        <v>76.61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346.66</v>
      </c>
      <c r="N18" s="179">
        <f t="shared" ca="1" si="10"/>
        <v>268.12319349218251</v>
      </c>
      <c r="O18" s="180">
        <f t="shared" ca="1" si="11"/>
        <v>76.608055247216285</v>
      </c>
      <c r="P18" s="180">
        <f t="shared" ca="1" si="12"/>
        <v>1.9199512606011653</v>
      </c>
      <c r="Q18" s="180">
        <f t="shared" ca="1" si="13"/>
        <v>0</v>
      </c>
      <c r="R18" s="181">
        <f t="shared" ca="1" si="14"/>
        <v>346.65119999999996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346.65120000000002</v>
      </c>
      <c r="I19" s="183">
        <f t="shared" ca="1" si="5"/>
        <v>268.13</v>
      </c>
      <c r="J19" s="180">
        <f t="shared" ca="1" si="6"/>
        <v>76.61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346.66</v>
      </c>
      <c r="N19" s="179">
        <f t="shared" ca="1" si="10"/>
        <v>268.12319349218251</v>
      </c>
      <c r="O19" s="180">
        <f t="shared" ca="1" si="11"/>
        <v>76.608055247216285</v>
      </c>
      <c r="P19" s="180">
        <f t="shared" ca="1" si="12"/>
        <v>1.9199512606011653</v>
      </c>
      <c r="Q19" s="180">
        <f t="shared" ca="1" si="13"/>
        <v>0</v>
      </c>
      <c r="R19" s="181">
        <f t="shared" ca="1" si="14"/>
        <v>346.65119999999996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346.65120000000002</v>
      </c>
      <c r="I20" s="183">
        <f t="shared" ca="1" si="5"/>
        <v>268.13</v>
      </c>
      <c r="J20" s="180">
        <f t="shared" ca="1" si="6"/>
        <v>76.61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346.66</v>
      </c>
      <c r="N20" s="179">
        <f t="shared" ca="1" si="10"/>
        <v>268.12319349218251</v>
      </c>
      <c r="O20" s="180">
        <f t="shared" ca="1" si="11"/>
        <v>76.608055247216285</v>
      </c>
      <c r="P20" s="180">
        <f t="shared" ca="1" si="12"/>
        <v>1.9199512606011653</v>
      </c>
      <c r="Q20" s="180">
        <f t="shared" ca="1" si="13"/>
        <v>0</v>
      </c>
      <c r="R20" s="181">
        <f t="shared" ca="1" si="14"/>
        <v>346.65119999999996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346.65120000000002</v>
      </c>
      <c r="I21" s="183">
        <f t="shared" ca="1" si="5"/>
        <v>268.13</v>
      </c>
      <c r="J21" s="180">
        <f t="shared" ca="1" si="6"/>
        <v>76.61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346.66</v>
      </c>
      <c r="N21" s="179">
        <f t="shared" ca="1" si="10"/>
        <v>268.12319349218251</v>
      </c>
      <c r="O21" s="180">
        <f t="shared" ca="1" si="11"/>
        <v>76.608055247216285</v>
      </c>
      <c r="P21" s="180">
        <f t="shared" ca="1" si="12"/>
        <v>1.9199512606011653</v>
      </c>
      <c r="Q21" s="180">
        <f t="shared" ca="1" si="13"/>
        <v>0</v>
      </c>
      <c r="R21" s="181">
        <f t="shared" ca="1" si="14"/>
        <v>346.65119999999996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346.65120000000002</v>
      </c>
      <c r="I22" s="183">
        <f t="shared" ca="1" si="5"/>
        <v>268.13</v>
      </c>
      <c r="J22" s="180">
        <f t="shared" ca="1" si="6"/>
        <v>76.61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346.66</v>
      </c>
      <c r="N22" s="179">
        <f t="shared" ca="1" si="10"/>
        <v>268.12319349218251</v>
      </c>
      <c r="O22" s="180">
        <f t="shared" ca="1" si="11"/>
        <v>76.608055247216285</v>
      </c>
      <c r="P22" s="180">
        <f t="shared" ca="1" si="12"/>
        <v>1.9199512606011653</v>
      </c>
      <c r="Q22" s="180">
        <f t="shared" ca="1" si="13"/>
        <v>0</v>
      </c>
      <c r="R22" s="181">
        <f t="shared" ca="1" si="14"/>
        <v>346.65119999999996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412</v>
      </c>
      <c r="H23" s="182">
        <f t="shared" ca="1" si="2"/>
        <v>394.53120000000001</v>
      </c>
      <c r="I23" s="183">
        <f t="shared" ca="1" si="5"/>
        <v>316.01</v>
      </c>
      <c r="J23" s="180">
        <f t="shared" ca="1" si="6"/>
        <v>76.61</v>
      </c>
      <c r="K23" s="180">
        <f t="shared" ca="1" si="7"/>
        <v>1.92</v>
      </c>
      <c r="L23" s="180">
        <f t="shared" ca="1" si="8"/>
        <v>0</v>
      </c>
      <c r="M23" s="181">
        <f t="shared" ca="1" si="9"/>
        <v>394.54</v>
      </c>
      <c r="N23" s="179">
        <f t="shared" ca="1" si="10"/>
        <v>316.00295156891571</v>
      </c>
      <c r="O23" s="180">
        <f t="shared" ca="1" si="11"/>
        <v>76.608291255639472</v>
      </c>
      <c r="P23" s="180">
        <f t="shared" ca="1" si="12"/>
        <v>1.9199571754448217</v>
      </c>
      <c r="Q23" s="180">
        <f t="shared" ca="1" si="13"/>
        <v>0</v>
      </c>
      <c r="R23" s="181">
        <f t="shared" ca="1" si="14"/>
        <v>394.53120000000001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462</v>
      </c>
      <c r="H24" s="182">
        <f t="shared" ca="1" si="2"/>
        <v>442.41120000000001</v>
      </c>
      <c r="I24" s="183">
        <f t="shared" ca="1" si="5"/>
        <v>363.89</v>
      </c>
      <c r="J24" s="180">
        <f t="shared" ca="1" si="6"/>
        <v>76.61</v>
      </c>
      <c r="K24" s="180">
        <f t="shared" ca="1" si="7"/>
        <v>1.92</v>
      </c>
      <c r="L24" s="180">
        <f t="shared" ca="1" si="8"/>
        <v>0</v>
      </c>
      <c r="M24" s="181">
        <f t="shared" ca="1" si="9"/>
        <v>442.42</v>
      </c>
      <c r="N24" s="179">
        <f t="shared" ca="1" si="10"/>
        <v>363.88276200895075</v>
      </c>
      <c r="O24" s="180">
        <f t="shared" ca="1" si="11"/>
        <v>76.608476181004477</v>
      </c>
      <c r="P24" s="180">
        <f t="shared" ca="1" si="12"/>
        <v>1.9199618100447537</v>
      </c>
      <c r="Q24" s="180">
        <f t="shared" ca="1" si="13"/>
        <v>0</v>
      </c>
      <c r="R24" s="181">
        <f t="shared" ca="1" si="14"/>
        <v>442.41119999999995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532</v>
      </c>
      <c r="H25" s="182">
        <f t="shared" ca="1" si="2"/>
        <v>509.44319999999999</v>
      </c>
      <c r="I25" s="183">
        <f t="shared" ca="1" si="5"/>
        <v>430.92</v>
      </c>
      <c r="J25" s="180">
        <f t="shared" ca="1" si="6"/>
        <v>76.61</v>
      </c>
      <c r="K25" s="180">
        <f t="shared" ca="1" si="7"/>
        <v>1.92</v>
      </c>
      <c r="L25" s="180">
        <f t="shared" ca="1" si="8"/>
        <v>0</v>
      </c>
      <c r="M25" s="181">
        <f t="shared" ca="1" si="9"/>
        <v>509.45000000000005</v>
      </c>
      <c r="N25" s="179">
        <f t="shared" ca="1" si="10"/>
        <v>430.91424819707527</v>
      </c>
      <c r="O25" s="180">
        <f t="shared" ca="1" si="11"/>
        <v>76.608977430562362</v>
      </c>
      <c r="P25" s="180">
        <f t="shared" ca="1" si="12"/>
        <v>1.9199743723623512</v>
      </c>
      <c r="Q25" s="180">
        <f t="shared" ca="1" si="13"/>
        <v>0</v>
      </c>
      <c r="R25" s="181">
        <f t="shared" ca="1" si="14"/>
        <v>509.44319999999999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591.61500000000001</v>
      </c>
      <c r="H26" s="182">
        <f t="shared" ca="1" si="2"/>
        <v>566.53052400000001</v>
      </c>
      <c r="I26" s="183">
        <f t="shared" ca="1" si="5"/>
        <v>488.01</v>
      </c>
      <c r="J26" s="180">
        <f t="shared" ca="1" si="6"/>
        <v>76.61</v>
      </c>
      <c r="K26" s="180">
        <f t="shared" ca="1" si="7"/>
        <v>1.92</v>
      </c>
      <c r="L26" s="180">
        <f t="shared" ca="1" si="8"/>
        <v>0</v>
      </c>
      <c r="M26" s="181">
        <f t="shared" ca="1" si="9"/>
        <v>566.54</v>
      </c>
      <c r="N26" s="179">
        <f t="shared" ca="1" si="10"/>
        <v>488.0018374999824</v>
      </c>
      <c r="O26" s="180">
        <f t="shared" ca="1" si="11"/>
        <v>76.608718614113755</v>
      </c>
      <c r="P26" s="180">
        <f t="shared" ca="1" si="12"/>
        <v>1.919967885903908</v>
      </c>
      <c r="Q26" s="180">
        <f t="shared" ca="1" si="13"/>
        <v>0</v>
      </c>
      <c r="R26" s="181">
        <f t="shared" ca="1" si="14"/>
        <v>566.53052400000013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591.61500000000001</v>
      </c>
      <c r="H27" s="182">
        <f t="shared" ca="1" si="2"/>
        <v>566.53052400000001</v>
      </c>
      <c r="I27" s="183">
        <f t="shared" ca="1" si="5"/>
        <v>488.01</v>
      </c>
      <c r="J27" s="180">
        <f t="shared" ca="1" si="6"/>
        <v>76.61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566.54</v>
      </c>
      <c r="N27" s="179">
        <f t="shared" ca="1" si="10"/>
        <v>488.0018374999824</v>
      </c>
      <c r="O27" s="180">
        <f t="shared" ca="1" si="11"/>
        <v>76.608718614113755</v>
      </c>
      <c r="P27" s="180">
        <f t="shared" ca="1" si="12"/>
        <v>1.919967885903908</v>
      </c>
      <c r="Q27" s="180">
        <f t="shared" ca="1" si="13"/>
        <v>0</v>
      </c>
      <c r="R27" s="181">
        <f t="shared" ca="1" si="14"/>
        <v>566.53052400000013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606.97389999999996</v>
      </c>
      <c r="H28" s="182">
        <f t="shared" ca="1" si="2"/>
        <v>581.23820699999999</v>
      </c>
      <c r="I28" s="183">
        <f t="shared" ca="1" si="5"/>
        <v>488.02</v>
      </c>
      <c r="J28" s="180">
        <f t="shared" ca="1" si="6"/>
        <v>84.27</v>
      </c>
      <c r="K28" s="180">
        <f t="shared" ca="1" si="7"/>
        <v>8.9600000000000009</v>
      </c>
      <c r="L28" s="180">
        <f t="shared" ca="1" si="8"/>
        <v>0</v>
      </c>
      <c r="M28" s="181">
        <f t="shared" ca="1" si="9"/>
        <v>581.25</v>
      </c>
      <c r="N28" s="179">
        <f t="shared" ca="1" si="10"/>
        <v>488.01009854647737</v>
      </c>
      <c r="O28" s="180">
        <f t="shared" ca="1" si="11"/>
        <v>84.268290243251613</v>
      </c>
      <c r="P28" s="180">
        <f t="shared" ca="1" si="12"/>
        <v>8.9598182102709689</v>
      </c>
      <c r="Q28" s="180">
        <f t="shared" ca="1" si="13"/>
        <v>0</v>
      </c>
      <c r="R28" s="181">
        <f t="shared" ca="1" si="14"/>
        <v>581.23820699999999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682.82912699999997</v>
      </c>
      <c r="H29" s="182">
        <f t="shared" ca="1" si="2"/>
        <v>653.87717199999997</v>
      </c>
      <c r="I29" s="183">
        <f t="shared" ca="1" si="5"/>
        <v>504.03</v>
      </c>
      <c r="J29" s="180">
        <f t="shared" ca="1" si="6"/>
        <v>162.35</v>
      </c>
      <c r="K29" s="180">
        <f t="shared" ca="1" si="7"/>
        <v>9.25</v>
      </c>
      <c r="L29" s="180">
        <f t="shared" ca="1" si="8"/>
        <v>0</v>
      </c>
      <c r="M29" s="181">
        <f t="shared" ca="1" si="9"/>
        <v>675.63</v>
      </c>
      <c r="N29" s="179">
        <f t="shared" ca="1" si="10"/>
        <v>504.037147568092</v>
      </c>
      <c r="O29" s="180">
        <f t="shared" ca="1" si="11"/>
        <v>162.35230225915072</v>
      </c>
      <c r="P29" s="180">
        <f t="shared" ca="1" si="12"/>
        <v>9.2501311727572784</v>
      </c>
      <c r="Q29" s="180">
        <f t="shared" ca="1" si="13"/>
        <v>0</v>
      </c>
      <c r="R29" s="181">
        <f t="shared" ca="1" si="14"/>
        <v>675.63958100000002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653.87717199999997</v>
      </c>
      <c r="I30" s="183">
        <f t="shared" ca="1" si="5"/>
        <v>510.44</v>
      </c>
      <c r="J30" s="180">
        <f t="shared" ca="1" si="6"/>
        <v>164.08</v>
      </c>
      <c r="K30" s="180">
        <f t="shared" ca="1" si="7"/>
        <v>9.35</v>
      </c>
      <c r="L30" s="180">
        <f t="shared" ca="1" si="8"/>
        <v>0</v>
      </c>
      <c r="M30" s="181">
        <f t="shared" ca="1" si="9"/>
        <v>683.87</v>
      </c>
      <c r="N30" s="179">
        <f t="shared" ca="1" si="10"/>
        <v>510.44</v>
      </c>
      <c r="O30" s="180">
        <f t="shared" ca="1" si="11"/>
        <v>164.08339353832645</v>
      </c>
      <c r="P30" s="180">
        <f t="shared" ca="1" si="12"/>
        <v>9.3537784616735244</v>
      </c>
      <c r="Q30" s="180">
        <f t="shared" ca="1" si="13"/>
        <v>0</v>
      </c>
      <c r="R30" s="181">
        <f t="shared" ca="1" si="14"/>
        <v>683.87717199999997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653.87717199999997</v>
      </c>
      <c r="I31" s="183">
        <f t="shared" ca="1" si="5"/>
        <v>510.44</v>
      </c>
      <c r="J31" s="180">
        <f t="shared" ca="1" si="6"/>
        <v>164.08</v>
      </c>
      <c r="K31" s="180">
        <f t="shared" ca="1" si="7"/>
        <v>9.35</v>
      </c>
      <c r="L31" s="180">
        <f t="shared" ca="1" si="8"/>
        <v>0</v>
      </c>
      <c r="M31" s="181">
        <f t="shared" ca="1" si="9"/>
        <v>683.87</v>
      </c>
      <c r="N31" s="179">
        <f t="shared" ca="1" si="10"/>
        <v>510.44</v>
      </c>
      <c r="O31" s="180">
        <f t="shared" ca="1" si="11"/>
        <v>164.08339353832645</v>
      </c>
      <c r="P31" s="180">
        <f t="shared" ca="1" si="12"/>
        <v>9.3537784616735244</v>
      </c>
      <c r="Q31" s="180">
        <f t="shared" ca="1" si="13"/>
        <v>0</v>
      </c>
      <c r="R31" s="181">
        <f t="shared" ca="1" si="14"/>
        <v>683.87717199999997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653.87717199999997</v>
      </c>
      <c r="I32" s="183">
        <f t="shared" ca="1" si="5"/>
        <v>510.44</v>
      </c>
      <c r="J32" s="180">
        <f t="shared" ca="1" si="6"/>
        <v>164.08</v>
      </c>
      <c r="K32" s="180">
        <f t="shared" ca="1" si="7"/>
        <v>9.35</v>
      </c>
      <c r="L32" s="180">
        <f t="shared" ca="1" si="8"/>
        <v>0</v>
      </c>
      <c r="M32" s="181">
        <f t="shared" ca="1" si="9"/>
        <v>683.87</v>
      </c>
      <c r="N32" s="179">
        <f t="shared" ca="1" si="10"/>
        <v>510.44</v>
      </c>
      <c r="O32" s="180">
        <f t="shared" ca="1" si="11"/>
        <v>164.08339353832645</v>
      </c>
      <c r="P32" s="180">
        <f t="shared" ca="1" si="12"/>
        <v>9.3537784616735244</v>
      </c>
      <c r="Q32" s="180">
        <f t="shared" ca="1" si="13"/>
        <v>0</v>
      </c>
      <c r="R32" s="181">
        <f t="shared" ca="1" si="14"/>
        <v>683.87717199999997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653.87717199999997</v>
      </c>
      <c r="I33" s="183">
        <f t="shared" ca="1" si="5"/>
        <v>510.44</v>
      </c>
      <c r="J33" s="180">
        <f t="shared" ca="1" si="6"/>
        <v>164.08</v>
      </c>
      <c r="K33" s="180">
        <f t="shared" ca="1" si="7"/>
        <v>9.35</v>
      </c>
      <c r="L33" s="180">
        <f t="shared" ca="1" si="8"/>
        <v>0</v>
      </c>
      <c r="M33" s="181">
        <f t="shared" ca="1" si="9"/>
        <v>683.87</v>
      </c>
      <c r="N33" s="179">
        <f t="shared" ca="1" si="10"/>
        <v>510.44</v>
      </c>
      <c r="O33" s="180">
        <f t="shared" ca="1" si="11"/>
        <v>164.08339353832645</v>
      </c>
      <c r="P33" s="180">
        <f t="shared" ca="1" si="12"/>
        <v>9.3537784616735244</v>
      </c>
      <c r="Q33" s="180">
        <f t="shared" ca="1" si="13"/>
        <v>0</v>
      </c>
      <c r="R33" s="181">
        <f t="shared" ca="1" si="14"/>
        <v>683.87717199999997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653.87717199999997</v>
      </c>
      <c r="I34" s="183">
        <f t="shared" ca="1" si="5"/>
        <v>510.44</v>
      </c>
      <c r="J34" s="180">
        <f t="shared" ca="1" si="6"/>
        <v>164.08</v>
      </c>
      <c r="K34" s="180">
        <f t="shared" ca="1" si="7"/>
        <v>9.35</v>
      </c>
      <c r="L34" s="180">
        <f t="shared" ca="1" si="8"/>
        <v>0</v>
      </c>
      <c r="M34" s="181">
        <f t="shared" ca="1" si="9"/>
        <v>683.87</v>
      </c>
      <c r="N34" s="179">
        <f t="shared" ca="1" si="10"/>
        <v>510.44</v>
      </c>
      <c r="O34" s="180">
        <f t="shared" ca="1" si="11"/>
        <v>164.08339353832645</v>
      </c>
      <c r="P34" s="180">
        <f t="shared" ca="1" si="12"/>
        <v>9.3537784616735244</v>
      </c>
      <c r="Q34" s="180">
        <f t="shared" ca="1" si="13"/>
        <v>0</v>
      </c>
      <c r="R34" s="181">
        <f t="shared" ca="1" si="14"/>
        <v>683.87717199999997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653.87717199999997</v>
      </c>
      <c r="I35" s="183">
        <f t="shared" ca="1" si="5"/>
        <v>488.81</v>
      </c>
      <c r="J35" s="180">
        <f t="shared" ca="1" si="6"/>
        <v>157.44999999999999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655.23</v>
      </c>
      <c r="N35" s="179">
        <f t="shared" ca="1" si="10"/>
        <v>488.81536607043324</v>
      </c>
      <c r="O35" s="180">
        <f t="shared" ca="1" si="11"/>
        <v>157.4517284584802</v>
      </c>
      <c r="P35" s="180">
        <f t="shared" ca="1" si="12"/>
        <v>8.9700984710864891</v>
      </c>
      <c r="Q35" s="180">
        <f t="shared" ca="1" si="13"/>
        <v>0</v>
      </c>
      <c r="R35" s="181">
        <f t="shared" ca="1" si="14"/>
        <v>655.23719300000005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653.87717199999997</v>
      </c>
      <c r="I36" s="183">
        <f t="shared" ca="1" si="5"/>
        <v>488.76</v>
      </c>
      <c r="J36" s="180">
        <f t="shared" ca="1" si="6"/>
        <v>157.44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655.17000000000007</v>
      </c>
      <c r="N36" s="179">
        <f t="shared" ca="1" si="10"/>
        <v>488.76774651440076</v>
      </c>
      <c r="O36" s="180">
        <f t="shared" ca="1" si="11"/>
        <v>157.44249531718484</v>
      </c>
      <c r="P36" s="180">
        <f t="shared" ca="1" si="12"/>
        <v>8.9701421684143039</v>
      </c>
      <c r="Q36" s="180">
        <f t="shared" ca="1" si="13"/>
        <v>0</v>
      </c>
      <c r="R36" s="181">
        <f t="shared" ca="1" si="14"/>
        <v>655.18038399999989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653.87717199999997</v>
      </c>
      <c r="I37" s="183">
        <f t="shared" ca="1" si="5"/>
        <v>488.81</v>
      </c>
      <c r="J37" s="180">
        <f t="shared" ca="1" si="6"/>
        <v>157.44999999999999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655.23</v>
      </c>
      <c r="N37" s="179">
        <f t="shared" ca="1" si="10"/>
        <v>488.81536607043324</v>
      </c>
      <c r="O37" s="180">
        <f t="shared" ca="1" si="11"/>
        <v>157.4517284584802</v>
      </c>
      <c r="P37" s="180">
        <f t="shared" ca="1" si="12"/>
        <v>8.9700984710864891</v>
      </c>
      <c r="Q37" s="180">
        <f t="shared" ca="1" si="13"/>
        <v>0</v>
      </c>
      <c r="R37" s="181">
        <f t="shared" ca="1" si="14"/>
        <v>655.23719300000005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653.87717199999997</v>
      </c>
      <c r="I38" s="183">
        <f t="shared" ca="1" si="5"/>
        <v>488.76</v>
      </c>
      <c r="J38" s="180">
        <f t="shared" ca="1" si="6"/>
        <v>157.44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655.17000000000007</v>
      </c>
      <c r="N38" s="179">
        <f t="shared" ca="1" si="10"/>
        <v>488.76774651440076</v>
      </c>
      <c r="O38" s="180">
        <f t="shared" ca="1" si="11"/>
        <v>157.44249531718484</v>
      </c>
      <c r="P38" s="180">
        <f t="shared" ca="1" si="12"/>
        <v>8.9701421684143039</v>
      </c>
      <c r="Q38" s="180">
        <f t="shared" ca="1" si="13"/>
        <v>0</v>
      </c>
      <c r="R38" s="181">
        <f t="shared" ca="1" si="14"/>
        <v>655.18038399999989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653.87717199999997</v>
      </c>
      <c r="I39" s="183">
        <f t="shared" ca="1" si="5"/>
        <v>488.81</v>
      </c>
      <c r="J39" s="180">
        <f t="shared" ca="1" si="6"/>
        <v>157.44999999999999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655.23</v>
      </c>
      <c r="N39" s="179">
        <f t="shared" ca="1" si="10"/>
        <v>488.81536607043324</v>
      </c>
      <c r="O39" s="180">
        <f t="shared" ca="1" si="11"/>
        <v>157.4517284584802</v>
      </c>
      <c r="P39" s="180">
        <f t="shared" ca="1" si="12"/>
        <v>8.9700984710864891</v>
      </c>
      <c r="Q39" s="180">
        <f t="shared" ca="1" si="13"/>
        <v>0</v>
      </c>
      <c r="R39" s="181">
        <f t="shared" ca="1" si="14"/>
        <v>655.23719300000005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653.87717199999997</v>
      </c>
      <c r="I40" s="183">
        <f t="shared" ca="1" si="5"/>
        <v>488.76</v>
      </c>
      <c r="J40" s="180">
        <f t="shared" ca="1" si="6"/>
        <v>157.44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655.17000000000007</v>
      </c>
      <c r="N40" s="179">
        <f t="shared" ca="1" si="10"/>
        <v>488.76774651440076</v>
      </c>
      <c r="O40" s="180">
        <f t="shared" ca="1" si="11"/>
        <v>157.44249531718484</v>
      </c>
      <c r="P40" s="180">
        <f t="shared" ca="1" si="12"/>
        <v>8.9701421684143039</v>
      </c>
      <c r="Q40" s="180">
        <f t="shared" ca="1" si="13"/>
        <v>0</v>
      </c>
      <c r="R40" s="181">
        <f t="shared" ca="1" si="14"/>
        <v>655.18038399999989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621.39120000000003</v>
      </c>
      <c r="H41" s="182">
        <f t="shared" ca="1" si="2"/>
        <v>595.04421300000001</v>
      </c>
      <c r="I41" s="183">
        <f t="shared" ca="1" si="5"/>
        <v>487.79</v>
      </c>
      <c r="J41" s="180">
        <f t="shared" ca="1" si="6"/>
        <v>105.34</v>
      </c>
      <c r="K41" s="180">
        <f t="shared" ca="1" si="7"/>
        <v>1.92</v>
      </c>
      <c r="L41" s="180">
        <f t="shared" ca="1" si="8"/>
        <v>0</v>
      </c>
      <c r="M41" s="181">
        <f t="shared" ca="1" si="9"/>
        <v>595.04999999999995</v>
      </c>
      <c r="N41" s="179">
        <f t="shared" ca="1" si="10"/>
        <v>487.7852561285103</v>
      </c>
      <c r="O41" s="180">
        <f t="shared" ca="1" si="11"/>
        <v>105.33897554393749</v>
      </c>
      <c r="P41" s="180">
        <f t="shared" ca="1" si="12"/>
        <v>1.9199813275523065</v>
      </c>
      <c r="Q41" s="180">
        <f t="shared" ca="1" si="13"/>
        <v>0</v>
      </c>
      <c r="R41" s="181">
        <f t="shared" ca="1" si="14"/>
        <v>595.04421300000001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616.61500000000001</v>
      </c>
      <c r="H42" s="182">
        <f t="shared" ca="1" si="2"/>
        <v>590.47052399999995</v>
      </c>
      <c r="I42" s="183">
        <f t="shared" ca="1" si="5"/>
        <v>488.01</v>
      </c>
      <c r="J42" s="180">
        <f t="shared" ca="1" si="6"/>
        <v>100.55</v>
      </c>
      <c r="K42" s="180">
        <f t="shared" ca="1" si="7"/>
        <v>1.92</v>
      </c>
      <c r="L42" s="180">
        <f t="shared" ca="1" si="8"/>
        <v>0</v>
      </c>
      <c r="M42" s="181">
        <f t="shared" ca="1" si="9"/>
        <v>590.4799999999999</v>
      </c>
      <c r="N42" s="179">
        <f t="shared" ca="1" si="10"/>
        <v>488.00216843456172</v>
      </c>
      <c r="O42" s="180">
        <f t="shared" ca="1" si="11"/>
        <v>100.54838637752337</v>
      </c>
      <c r="P42" s="180">
        <f t="shared" ca="1" si="12"/>
        <v>1.9199691879149168</v>
      </c>
      <c r="Q42" s="180">
        <f t="shared" ca="1" si="13"/>
        <v>0</v>
      </c>
      <c r="R42" s="181">
        <f t="shared" ca="1" si="14"/>
        <v>590.47052400000007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636.61447899999996</v>
      </c>
      <c r="H43" s="182">
        <f t="shared" ca="1" si="2"/>
        <v>609.62202500000001</v>
      </c>
      <c r="I43" s="183">
        <f t="shared" ca="1" si="5"/>
        <v>488.01</v>
      </c>
      <c r="J43" s="180">
        <f t="shared" ca="1" si="6"/>
        <v>119.7</v>
      </c>
      <c r="K43" s="180">
        <f t="shared" ca="1" si="7"/>
        <v>1.92</v>
      </c>
      <c r="L43" s="180">
        <f t="shared" ca="1" si="8"/>
        <v>0</v>
      </c>
      <c r="M43" s="181">
        <f t="shared" ca="1" si="9"/>
        <v>609.63</v>
      </c>
      <c r="N43" s="179">
        <f t="shared" ca="1" si="10"/>
        <v>488.00361599699818</v>
      </c>
      <c r="O43" s="180">
        <f t="shared" ca="1" si="11"/>
        <v>119.698434119876</v>
      </c>
      <c r="P43" s="180">
        <f t="shared" ca="1" si="12"/>
        <v>1.9199748831258303</v>
      </c>
      <c r="Q43" s="180">
        <f t="shared" ca="1" si="13"/>
        <v>0</v>
      </c>
      <c r="R43" s="181">
        <f t="shared" ca="1" si="14"/>
        <v>609.62202500000001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596.61500000000001</v>
      </c>
      <c r="H44" s="182">
        <f t="shared" ca="1" si="2"/>
        <v>571.31852400000002</v>
      </c>
      <c r="I44" s="183">
        <f t="shared" ca="1" si="5"/>
        <v>488.01</v>
      </c>
      <c r="J44" s="180">
        <f t="shared" ca="1" si="6"/>
        <v>81.400000000000006</v>
      </c>
      <c r="K44" s="180">
        <f t="shared" ca="1" si="7"/>
        <v>1.92</v>
      </c>
      <c r="L44" s="180">
        <f t="shared" ca="1" si="8"/>
        <v>0</v>
      </c>
      <c r="M44" s="181">
        <f t="shared" ca="1" si="9"/>
        <v>571.32999999999993</v>
      </c>
      <c r="N44" s="179">
        <f t="shared" ca="1" si="10"/>
        <v>488.00019760425681</v>
      </c>
      <c r="O44" s="180">
        <f t="shared" ca="1" si="11"/>
        <v>81.398364961755917</v>
      </c>
      <c r="P44" s="180">
        <f t="shared" ca="1" si="12"/>
        <v>1.9199614339873632</v>
      </c>
      <c r="Q44" s="180">
        <f t="shared" ca="1" si="13"/>
        <v>0</v>
      </c>
      <c r="R44" s="181">
        <f t="shared" ca="1" si="14"/>
        <v>571.31852400000014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591.61500000000001</v>
      </c>
      <c r="H45" s="182">
        <f t="shared" ca="1" si="2"/>
        <v>566.53052400000001</v>
      </c>
      <c r="I45" s="183">
        <f t="shared" ca="1" si="5"/>
        <v>488.01</v>
      </c>
      <c r="J45" s="180">
        <f t="shared" ca="1" si="6"/>
        <v>76.61</v>
      </c>
      <c r="K45" s="180">
        <f t="shared" ca="1" si="7"/>
        <v>1.92</v>
      </c>
      <c r="L45" s="180">
        <f t="shared" ca="1" si="8"/>
        <v>0</v>
      </c>
      <c r="M45" s="181">
        <f t="shared" ca="1" si="9"/>
        <v>566.54</v>
      </c>
      <c r="N45" s="179">
        <f t="shared" ca="1" si="10"/>
        <v>488.0018374999824</v>
      </c>
      <c r="O45" s="180">
        <f t="shared" ca="1" si="11"/>
        <v>76.608718614113755</v>
      </c>
      <c r="P45" s="180">
        <f t="shared" ca="1" si="12"/>
        <v>1.919967885903908</v>
      </c>
      <c r="Q45" s="180">
        <f t="shared" ca="1" si="13"/>
        <v>0</v>
      </c>
      <c r="R45" s="181">
        <f t="shared" ca="1" si="14"/>
        <v>566.53052400000013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591.61500000000001</v>
      </c>
      <c r="H46" s="182">
        <f t="shared" ca="1" si="2"/>
        <v>566.53052400000001</v>
      </c>
      <c r="I46" s="183">
        <f t="shared" ca="1" si="5"/>
        <v>488.01</v>
      </c>
      <c r="J46" s="180">
        <f t="shared" ca="1" si="6"/>
        <v>76.61</v>
      </c>
      <c r="K46" s="180">
        <f t="shared" ca="1" si="7"/>
        <v>1.92</v>
      </c>
      <c r="L46" s="180">
        <f t="shared" ca="1" si="8"/>
        <v>0</v>
      </c>
      <c r="M46" s="181">
        <f t="shared" ca="1" si="9"/>
        <v>566.54</v>
      </c>
      <c r="N46" s="179">
        <f t="shared" ca="1" si="10"/>
        <v>488.0018374999824</v>
      </c>
      <c r="O46" s="180">
        <f t="shared" ca="1" si="11"/>
        <v>76.608718614113755</v>
      </c>
      <c r="P46" s="180">
        <f t="shared" ca="1" si="12"/>
        <v>1.919967885903908</v>
      </c>
      <c r="Q46" s="180">
        <f t="shared" ca="1" si="13"/>
        <v>0</v>
      </c>
      <c r="R46" s="181">
        <f t="shared" ca="1" si="14"/>
        <v>566.53052400000013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591.61500000000001</v>
      </c>
      <c r="H47" s="182">
        <f t="shared" ca="1" si="2"/>
        <v>566.53052400000001</v>
      </c>
      <c r="I47" s="183">
        <f t="shared" ca="1" si="5"/>
        <v>488.01</v>
      </c>
      <c r="J47" s="180">
        <f t="shared" ca="1" si="6"/>
        <v>76.61</v>
      </c>
      <c r="K47" s="180">
        <f t="shared" ca="1" si="7"/>
        <v>1.92</v>
      </c>
      <c r="L47" s="180">
        <f t="shared" ca="1" si="8"/>
        <v>0</v>
      </c>
      <c r="M47" s="181">
        <f t="shared" ca="1" si="9"/>
        <v>566.54</v>
      </c>
      <c r="N47" s="179">
        <f t="shared" ca="1" si="10"/>
        <v>488.0018374999824</v>
      </c>
      <c r="O47" s="180">
        <f t="shared" ca="1" si="11"/>
        <v>76.608718614113755</v>
      </c>
      <c r="P47" s="180">
        <f t="shared" ca="1" si="12"/>
        <v>1.919967885903908</v>
      </c>
      <c r="Q47" s="180">
        <f t="shared" ca="1" si="13"/>
        <v>0</v>
      </c>
      <c r="R47" s="181">
        <f t="shared" ca="1" si="14"/>
        <v>566.53052400000013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591.61500000000001</v>
      </c>
      <c r="H48" s="182">
        <f t="shared" ca="1" si="2"/>
        <v>566.53052400000001</v>
      </c>
      <c r="I48" s="183">
        <f t="shared" ca="1" si="5"/>
        <v>488.01</v>
      </c>
      <c r="J48" s="180">
        <f t="shared" ca="1" si="6"/>
        <v>76.61</v>
      </c>
      <c r="K48" s="180">
        <f t="shared" ca="1" si="7"/>
        <v>1.92</v>
      </c>
      <c r="L48" s="180">
        <f t="shared" ca="1" si="8"/>
        <v>0</v>
      </c>
      <c r="M48" s="181">
        <f t="shared" ca="1" si="9"/>
        <v>566.54</v>
      </c>
      <c r="N48" s="179">
        <f t="shared" ca="1" si="10"/>
        <v>488.0018374999824</v>
      </c>
      <c r="O48" s="180">
        <f t="shared" ca="1" si="11"/>
        <v>76.608718614113755</v>
      </c>
      <c r="P48" s="180">
        <f t="shared" ca="1" si="12"/>
        <v>1.919967885903908</v>
      </c>
      <c r="Q48" s="180">
        <f t="shared" ca="1" si="13"/>
        <v>0</v>
      </c>
      <c r="R48" s="181">
        <f t="shared" ca="1" si="14"/>
        <v>566.53052400000013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621.61500000000001</v>
      </c>
      <c r="H49" s="182">
        <f t="shared" ca="1" si="2"/>
        <v>595.25852399999997</v>
      </c>
      <c r="I49" s="183">
        <f t="shared" ca="1" si="5"/>
        <v>488.01</v>
      </c>
      <c r="J49" s="180">
        <f t="shared" ca="1" si="6"/>
        <v>105.34</v>
      </c>
      <c r="K49" s="180">
        <f t="shared" ca="1" si="7"/>
        <v>1.92</v>
      </c>
      <c r="L49" s="180">
        <f t="shared" ca="1" si="8"/>
        <v>0</v>
      </c>
      <c r="M49" s="181">
        <f t="shared" ca="1" si="9"/>
        <v>595.27</v>
      </c>
      <c r="N49" s="179">
        <f t="shared" ca="1" si="10"/>
        <v>488.00059182764124</v>
      </c>
      <c r="O49" s="180">
        <f t="shared" ca="1" si="11"/>
        <v>105.33796918736036</v>
      </c>
      <c r="P49" s="180">
        <f t="shared" ca="1" si="12"/>
        <v>1.9199629849984039</v>
      </c>
      <c r="Q49" s="180">
        <f t="shared" ca="1" si="13"/>
        <v>0</v>
      </c>
      <c r="R49" s="181">
        <f t="shared" ca="1" si="14"/>
        <v>595.25852399999997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621.61500000000001</v>
      </c>
      <c r="H50" s="182">
        <f t="shared" ca="1" si="2"/>
        <v>595.25852399999997</v>
      </c>
      <c r="I50" s="183">
        <f t="shared" ca="1" si="5"/>
        <v>488.01</v>
      </c>
      <c r="J50" s="180">
        <f t="shared" ca="1" si="6"/>
        <v>105.34</v>
      </c>
      <c r="K50" s="180">
        <f t="shared" ca="1" si="7"/>
        <v>1.92</v>
      </c>
      <c r="L50" s="180">
        <f t="shared" ca="1" si="8"/>
        <v>0</v>
      </c>
      <c r="M50" s="181">
        <f t="shared" ca="1" si="9"/>
        <v>595.27</v>
      </c>
      <c r="N50" s="179">
        <f t="shared" ca="1" si="10"/>
        <v>488.00059182764124</v>
      </c>
      <c r="O50" s="180">
        <f t="shared" ca="1" si="11"/>
        <v>105.33796918736036</v>
      </c>
      <c r="P50" s="180">
        <f t="shared" ca="1" si="12"/>
        <v>1.9199629849984039</v>
      </c>
      <c r="Q50" s="180">
        <f t="shared" ca="1" si="13"/>
        <v>0</v>
      </c>
      <c r="R50" s="181">
        <f t="shared" ca="1" si="14"/>
        <v>595.25852399999997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562</v>
      </c>
      <c r="H51" s="182">
        <f t="shared" ca="1" si="2"/>
        <v>538.1712</v>
      </c>
      <c r="I51" s="183">
        <f t="shared" ca="1" si="5"/>
        <v>430.92</v>
      </c>
      <c r="J51" s="180">
        <f t="shared" ca="1" si="6"/>
        <v>105.34</v>
      </c>
      <c r="K51" s="180">
        <f t="shared" ca="1" si="7"/>
        <v>1.92</v>
      </c>
      <c r="L51" s="180">
        <f t="shared" ca="1" si="8"/>
        <v>0</v>
      </c>
      <c r="M51" s="181">
        <f t="shared" ca="1" si="9"/>
        <v>538.17999999999995</v>
      </c>
      <c r="N51" s="179">
        <f t="shared" ca="1" si="10"/>
        <v>430.91295385187118</v>
      </c>
      <c r="O51" s="180">
        <f t="shared" ca="1" si="11"/>
        <v>105.33827754282954</v>
      </c>
      <c r="P51" s="180">
        <f t="shared" ca="1" si="12"/>
        <v>1.9199686052993423</v>
      </c>
      <c r="Q51" s="180">
        <f t="shared" ca="1" si="13"/>
        <v>0</v>
      </c>
      <c r="R51" s="181">
        <f t="shared" ca="1" si="14"/>
        <v>538.17120000000011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478.61</v>
      </c>
      <c r="H52" s="182">
        <f t="shared" ca="1" si="2"/>
        <v>458.316936</v>
      </c>
      <c r="I52" s="183">
        <f t="shared" ca="1" si="5"/>
        <v>383.04</v>
      </c>
      <c r="J52" s="180">
        <f t="shared" ca="1" si="6"/>
        <v>73.36</v>
      </c>
      <c r="K52" s="180">
        <f t="shared" ca="1" si="7"/>
        <v>1.92</v>
      </c>
      <c r="L52" s="180">
        <f t="shared" ca="1" si="8"/>
        <v>0</v>
      </c>
      <c r="M52" s="181">
        <f t="shared" ca="1" si="9"/>
        <v>458.32000000000005</v>
      </c>
      <c r="N52" s="179">
        <f t="shared" ca="1" si="10"/>
        <v>383.03743926828412</v>
      </c>
      <c r="O52" s="180">
        <f t="shared" ca="1" si="11"/>
        <v>73.359509567463775</v>
      </c>
      <c r="P52" s="180">
        <f t="shared" ca="1" si="12"/>
        <v>1.9199871642520507</v>
      </c>
      <c r="Q52" s="180">
        <f t="shared" ca="1" si="13"/>
        <v>0</v>
      </c>
      <c r="R52" s="181">
        <f t="shared" ca="1" si="14"/>
        <v>458.31693599999994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478.61</v>
      </c>
      <c r="H53" s="182">
        <f t="shared" ca="1" si="2"/>
        <v>458.316936</v>
      </c>
      <c r="I53" s="183">
        <f t="shared" ca="1" si="5"/>
        <v>383.04</v>
      </c>
      <c r="J53" s="180">
        <f t="shared" ca="1" si="6"/>
        <v>73.36</v>
      </c>
      <c r="K53" s="180">
        <f t="shared" ca="1" si="7"/>
        <v>1.92</v>
      </c>
      <c r="L53" s="180">
        <f t="shared" ca="1" si="8"/>
        <v>0</v>
      </c>
      <c r="M53" s="181">
        <f t="shared" ca="1" si="9"/>
        <v>458.32000000000005</v>
      </c>
      <c r="N53" s="179">
        <f t="shared" ca="1" si="10"/>
        <v>383.03743926828412</v>
      </c>
      <c r="O53" s="180">
        <f t="shared" ca="1" si="11"/>
        <v>73.359509567463775</v>
      </c>
      <c r="P53" s="180">
        <f t="shared" ca="1" si="12"/>
        <v>1.9199871642520507</v>
      </c>
      <c r="Q53" s="180">
        <f t="shared" ca="1" si="13"/>
        <v>0</v>
      </c>
      <c r="R53" s="181">
        <f t="shared" ca="1" si="14"/>
        <v>458.31693599999994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478.61</v>
      </c>
      <c r="H54" s="182">
        <f t="shared" ca="1" si="2"/>
        <v>458.316936</v>
      </c>
      <c r="I54" s="183">
        <f t="shared" ca="1" si="5"/>
        <v>383.04</v>
      </c>
      <c r="J54" s="180">
        <f t="shared" ca="1" si="6"/>
        <v>73.36</v>
      </c>
      <c r="K54" s="180">
        <f t="shared" ca="1" si="7"/>
        <v>1.92</v>
      </c>
      <c r="L54" s="180">
        <f t="shared" ca="1" si="8"/>
        <v>0</v>
      </c>
      <c r="M54" s="181">
        <f t="shared" ca="1" si="9"/>
        <v>458.32000000000005</v>
      </c>
      <c r="N54" s="179">
        <f t="shared" ca="1" si="10"/>
        <v>383.03743926828412</v>
      </c>
      <c r="O54" s="180">
        <f t="shared" ca="1" si="11"/>
        <v>73.359509567463775</v>
      </c>
      <c r="P54" s="180">
        <f t="shared" ca="1" si="12"/>
        <v>1.9199871642520507</v>
      </c>
      <c r="Q54" s="180">
        <f t="shared" ca="1" si="13"/>
        <v>0</v>
      </c>
      <c r="R54" s="181">
        <f t="shared" ca="1" si="14"/>
        <v>458.31693599999994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428.61</v>
      </c>
      <c r="H55" s="182">
        <f t="shared" ca="1" si="2"/>
        <v>410.436936</v>
      </c>
      <c r="I55" s="183">
        <f t="shared" ca="1" si="5"/>
        <v>335.16</v>
      </c>
      <c r="J55" s="180">
        <f t="shared" ca="1" si="6"/>
        <v>73.36</v>
      </c>
      <c r="K55" s="180">
        <f t="shared" ca="1" si="7"/>
        <v>1.92</v>
      </c>
      <c r="L55" s="180">
        <f t="shared" ca="1" si="8"/>
        <v>0</v>
      </c>
      <c r="M55" s="181">
        <f t="shared" ca="1" si="9"/>
        <v>410.44000000000005</v>
      </c>
      <c r="N55" s="179">
        <f t="shared" ca="1" si="10"/>
        <v>335.15749797719519</v>
      </c>
      <c r="O55" s="180">
        <f t="shared" ca="1" si="11"/>
        <v>73.359452355910719</v>
      </c>
      <c r="P55" s="180">
        <f t="shared" ca="1" si="12"/>
        <v>1.9199856668940647</v>
      </c>
      <c r="Q55" s="180">
        <f t="shared" ca="1" si="13"/>
        <v>0</v>
      </c>
      <c r="R55" s="181">
        <f t="shared" ca="1" si="14"/>
        <v>410.436936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378.61</v>
      </c>
      <c r="H56" s="182">
        <f t="shared" ca="1" si="2"/>
        <v>362.55693600000001</v>
      </c>
      <c r="I56" s="183">
        <f t="shared" ca="1" si="5"/>
        <v>287.27999999999997</v>
      </c>
      <c r="J56" s="180">
        <f t="shared" ca="1" si="6"/>
        <v>73.36</v>
      </c>
      <c r="K56" s="180">
        <f t="shared" ca="1" si="7"/>
        <v>1.92</v>
      </c>
      <c r="L56" s="180">
        <f t="shared" ca="1" si="8"/>
        <v>0</v>
      </c>
      <c r="M56" s="181">
        <f t="shared" ca="1" si="9"/>
        <v>362.56</v>
      </c>
      <c r="N56" s="179">
        <f t="shared" ca="1" si="10"/>
        <v>287.27757219240954</v>
      </c>
      <c r="O56" s="180">
        <f t="shared" ca="1" si="11"/>
        <v>73.359380033539281</v>
      </c>
      <c r="P56" s="180">
        <f t="shared" ca="1" si="12"/>
        <v>1.9199837740511916</v>
      </c>
      <c r="Q56" s="180">
        <f t="shared" ca="1" si="13"/>
        <v>0</v>
      </c>
      <c r="R56" s="181">
        <f t="shared" ca="1" si="14"/>
        <v>362.55693600000001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378.61</v>
      </c>
      <c r="H57" s="182">
        <f t="shared" ca="1" si="2"/>
        <v>362.55693600000001</v>
      </c>
      <c r="I57" s="183">
        <f t="shared" ca="1" si="5"/>
        <v>287.27999999999997</v>
      </c>
      <c r="J57" s="180">
        <f t="shared" ca="1" si="6"/>
        <v>73.36</v>
      </c>
      <c r="K57" s="180">
        <f t="shared" ca="1" si="7"/>
        <v>1.92</v>
      </c>
      <c r="L57" s="180">
        <f t="shared" ca="1" si="8"/>
        <v>0</v>
      </c>
      <c r="M57" s="181">
        <f t="shared" ca="1" si="9"/>
        <v>362.56</v>
      </c>
      <c r="N57" s="179">
        <f t="shared" ca="1" si="10"/>
        <v>287.27757219240954</v>
      </c>
      <c r="O57" s="180">
        <f t="shared" ca="1" si="11"/>
        <v>73.359380033539281</v>
      </c>
      <c r="P57" s="180">
        <f t="shared" ca="1" si="12"/>
        <v>1.9199837740511916</v>
      </c>
      <c r="Q57" s="180">
        <f t="shared" ca="1" si="13"/>
        <v>0</v>
      </c>
      <c r="R57" s="181">
        <f t="shared" ca="1" si="14"/>
        <v>362.55693600000001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378.61</v>
      </c>
      <c r="H58" s="182">
        <f t="shared" ca="1" si="2"/>
        <v>362.55693600000001</v>
      </c>
      <c r="I58" s="183">
        <f t="shared" ca="1" si="5"/>
        <v>287.27999999999997</v>
      </c>
      <c r="J58" s="180">
        <f t="shared" ca="1" si="6"/>
        <v>73.36</v>
      </c>
      <c r="K58" s="180">
        <f t="shared" ca="1" si="7"/>
        <v>1.92</v>
      </c>
      <c r="L58" s="180">
        <f t="shared" ca="1" si="8"/>
        <v>0</v>
      </c>
      <c r="M58" s="181">
        <f t="shared" ca="1" si="9"/>
        <v>362.56</v>
      </c>
      <c r="N58" s="179">
        <f t="shared" ca="1" si="10"/>
        <v>287.27757219240954</v>
      </c>
      <c r="O58" s="180">
        <f t="shared" ca="1" si="11"/>
        <v>73.359380033539281</v>
      </c>
      <c r="P58" s="180">
        <f t="shared" ca="1" si="12"/>
        <v>1.9199837740511916</v>
      </c>
      <c r="Q58" s="180">
        <f t="shared" ca="1" si="13"/>
        <v>0</v>
      </c>
      <c r="R58" s="181">
        <f t="shared" ca="1" si="14"/>
        <v>362.55693600000001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428.61</v>
      </c>
      <c r="H59" s="182">
        <f t="shared" ca="1" si="2"/>
        <v>410.436936</v>
      </c>
      <c r="I59" s="183">
        <f t="shared" ca="1" si="5"/>
        <v>335.16</v>
      </c>
      <c r="J59" s="180">
        <f t="shared" ca="1" si="6"/>
        <v>73.36</v>
      </c>
      <c r="K59" s="180">
        <f t="shared" ca="1" si="7"/>
        <v>1.92</v>
      </c>
      <c r="L59" s="180">
        <f t="shared" ca="1" si="8"/>
        <v>0</v>
      </c>
      <c r="M59" s="181">
        <f t="shared" ca="1" si="9"/>
        <v>410.44000000000005</v>
      </c>
      <c r="N59" s="179">
        <f t="shared" ca="1" si="10"/>
        <v>335.15749797719519</v>
      </c>
      <c r="O59" s="180">
        <f t="shared" ca="1" si="11"/>
        <v>73.359452355910719</v>
      </c>
      <c r="P59" s="180">
        <f t="shared" ca="1" si="12"/>
        <v>1.9199856668940647</v>
      </c>
      <c r="Q59" s="180">
        <f t="shared" ca="1" si="13"/>
        <v>0</v>
      </c>
      <c r="R59" s="181">
        <f t="shared" ca="1" si="14"/>
        <v>410.436936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448.61</v>
      </c>
      <c r="H60" s="182">
        <f t="shared" ca="1" si="2"/>
        <v>429.58893599999999</v>
      </c>
      <c r="I60" s="183">
        <f t="shared" ca="1" si="5"/>
        <v>354.31</v>
      </c>
      <c r="J60" s="180">
        <f t="shared" ca="1" si="6"/>
        <v>73.36</v>
      </c>
      <c r="K60" s="180">
        <f t="shared" ca="1" si="7"/>
        <v>1.92</v>
      </c>
      <c r="L60" s="180">
        <f t="shared" ca="1" si="8"/>
        <v>0</v>
      </c>
      <c r="M60" s="181">
        <f t="shared" ca="1" si="9"/>
        <v>429.59000000000003</v>
      </c>
      <c r="N60" s="179">
        <f t="shared" ca="1" si="10"/>
        <v>354.30912245201233</v>
      </c>
      <c r="O60" s="180">
        <f t="shared" ca="1" si="11"/>
        <v>73.359818303405561</v>
      </c>
      <c r="P60" s="180">
        <f t="shared" ca="1" si="12"/>
        <v>1.9199952445820432</v>
      </c>
      <c r="Q60" s="180">
        <f t="shared" ca="1" si="13"/>
        <v>0</v>
      </c>
      <c r="R60" s="181">
        <f t="shared" ca="1" si="14"/>
        <v>429.58893599999993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468.61</v>
      </c>
      <c r="H61" s="182">
        <f t="shared" ca="1" si="2"/>
        <v>448.74093599999998</v>
      </c>
      <c r="I61" s="183">
        <f t="shared" ca="1" si="5"/>
        <v>373.46</v>
      </c>
      <c r="J61" s="180">
        <f t="shared" ca="1" si="6"/>
        <v>73.36</v>
      </c>
      <c r="K61" s="180">
        <f t="shared" ca="1" si="7"/>
        <v>1.92</v>
      </c>
      <c r="L61" s="180">
        <f t="shared" ca="1" si="8"/>
        <v>0</v>
      </c>
      <c r="M61" s="181">
        <f t="shared" ca="1" si="9"/>
        <v>448.74</v>
      </c>
      <c r="N61" s="179">
        <f t="shared" ca="1" si="10"/>
        <v>373.46077897793816</v>
      </c>
      <c r="O61" s="180">
        <f t="shared" ca="1" si="11"/>
        <v>73.360153017248294</v>
      </c>
      <c r="P61" s="180">
        <f t="shared" ca="1" si="12"/>
        <v>1.9200040048134774</v>
      </c>
      <c r="Q61" s="180">
        <f t="shared" ca="1" si="13"/>
        <v>0</v>
      </c>
      <c r="R61" s="181">
        <f t="shared" ca="1" si="14"/>
        <v>448.74093599999992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488.61</v>
      </c>
      <c r="H62" s="182">
        <f t="shared" ca="1" si="2"/>
        <v>467.89293600000002</v>
      </c>
      <c r="I62" s="183">
        <f t="shared" ca="1" si="5"/>
        <v>392.61</v>
      </c>
      <c r="J62" s="180">
        <f t="shared" ca="1" si="6"/>
        <v>73.36</v>
      </c>
      <c r="K62" s="180">
        <f t="shared" ca="1" si="7"/>
        <v>1.92</v>
      </c>
      <c r="L62" s="180">
        <f t="shared" ca="1" si="8"/>
        <v>0</v>
      </c>
      <c r="M62" s="181">
        <f t="shared" ca="1" si="9"/>
        <v>467.89000000000004</v>
      </c>
      <c r="N62" s="179">
        <f t="shared" ca="1" si="10"/>
        <v>392.6124636195687</v>
      </c>
      <c r="O62" s="180">
        <f t="shared" ca="1" si="11"/>
        <v>73.360460332471305</v>
      </c>
      <c r="P62" s="180">
        <f t="shared" ca="1" si="12"/>
        <v>1.9200120479599905</v>
      </c>
      <c r="Q62" s="180">
        <f t="shared" ca="1" si="13"/>
        <v>0</v>
      </c>
      <c r="R62" s="181">
        <f t="shared" ca="1" si="14"/>
        <v>467.89293599999996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513.61</v>
      </c>
      <c r="H63" s="182">
        <f t="shared" ca="1" si="2"/>
        <v>491.83293600000002</v>
      </c>
      <c r="I63" s="183">
        <f t="shared" ca="1" si="5"/>
        <v>416.55</v>
      </c>
      <c r="J63" s="180">
        <f t="shared" ca="1" si="6"/>
        <v>73.36</v>
      </c>
      <c r="K63" s="180">
        <f t="shared" ca="1" si="7"/>
        <v>1.92</v>
      </c>
      <c r="L63" s="180">
        <f t="shared" ca="1" si="8"/>
        <v>0</v>
      </c>
      <c r="M63" s="181">
        <f t="shared" ca="1" si="9"/>
        <v>491.83000000000004</v>
      </c>
      <c r="N63" s="179">
        <f t="shared" ca="1" si="10"/>
        <v>416.55248661285401</v>
      </c>
      <c r="O63" s="180">
        <f t="shared" ca="1" si="11"/>
        <v>73.360437925624709</v>
      </c>
      <c r="P63" s="180">
        <f t="shared" ca="1" si="12"/>
        <v>1.9200114615212571</v>
      </c>
      <c r="Q63" s="180">
        <f t="shared" ca="1" si="13"/>
        <v>0</v>
      </c>
      <c r="R63" s="181">
        <f t="shared" ca="1" si="14"/>
        <v>491.83293599999996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538.61</v>
      </c>
      <c r="H64" s="182">
        <f t="shared" ca="1" si="2"/>
        <v>515.77293599999996</v>
      </c>
      <c r="I64" s="183">
        <f t="shared" ca="1" si="5"/>
        <v>440.49</v>
      </c>
      <c r="J64" s="180">
        <f t="shared" ca="1" si="6"/>
        <v>73.36</v>
      </c>
      <c r="K64" s="180">
        <f t="shared" ca="1" si="7"/>
        <v>1.92</v>
      </c>
      <c r="L64" s="180">
        <f t="shared" ca="1" si="8"/>
        <v>0</v>
      </c>
      <c r="M64" s="181">
        <f t="shared" ca="1" si="9"/>
        <v>515.77</v>
      </c>
      <c r="N64" s="179">
        <f t="shared" ca="1" si="10"/>
        <v>440.49250747162495</v>
      </c>
      <c r="O64" s="180">
        <f t="shared" ca="1" si="11"/>
        <v>73.360417598852194</v>
      </c>
      <c r="P64" s="180">
        <f t="shared" ca="1" si="12"/>
        <v>1.9200109295228491</v>
      </c>
      <c r="Q64" s="180">
        <f t="shared" ca="1" si="13"/>
        <v>0</v>
      </c>
      <c r="R64" s="181">
        <f t="shared" ca="1" si="14"/>
        <v>515.77293599999996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558.61</v>
      </c>
      <c r="H65" s="182">
        <f t="shared" ca="1" si="2"/>
        <v>534.924936</v>
      </c>
      <c r="I65" s="183">
        <f t="shared" ca="1" si="5"/>
        <v>459.64</v>
      </c>
      <c r="J65" s="180">
        <f t="shared" ca="1" si="6"/>
        <v>73.36</v>
      </c>
      <c r="K65" s="180">
        <f t="shared" ca="1" si="7"/>
        <v>1.92</v>
      </c>
      <c r="L65" s="180">
        <f t="shared" ca="1" si="8"/>
        <v>0</v>
      </c>
      <c r="M65" s="181">
        <f t="shared" ca="1" si="9"/>
        <v>534.91999999999996</v>
      </c>
      <c r="N65" s="179">
        <f t="shared" ca="1" si="10"/>
        <v>459.64424135018322</v>
      </c>
      <c r="O65" s="180">
        <f t="shared" ca="1" si="11"/>
        <v>73.360676932924548</v>
      </c>
      <c r="P65" s="180">
        <f t="shared" ca="1" si="12"/>
        <v>1.9200177168922457</v>
      </c>
      <c r="Q65" s="180">
        <f t="shared" ca="1" si="13"/>
        <v>0</v>
      </c>
      <c r="R65" s="181">
        <f t="shared" ca="1" si="14"/>
        <v>534.92493600000012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588.21372499999995</v>
      </c>
      <c r="H66" s="182">
        <f t="shared" ca="1" si="2"/>
        <v>563.27346299999999</v>
      </c>
      <c r="I66" s="183">
        <f t="shared" ca="1" si="5"/>
        <v>488</v>
      </c>
      <c r="J66" s="180">
        <f t="shared" ca="1" si="6"/>
        <v>73.36</v>
      </c>
      <c r="K66" s="180">
        <f t="shared" ca="1" si="7"/>
        <v>1.92</v>
      </c>
      <c r="L66" s="180">
        <f t="shared" ca="1" si="8"/>
        <v>0</v>
      </c>
      <c r="M66" s="181">
        <f t="shared" ca="1" si="9"/>
        <v>563.28</v>
      </c>
      <c r="N66" s="179">
        <f t="shared" ca="1" si="10"/>
        <v>487.9943366425224</v>
      </c>
      <c r="O66" s="180">
        <f t="shared" ca="1" si="11"/>
        <v>73.359148639539839</v>
      </c>
      <c r="P66" s="180">
        <f t="shared" ca="1" si="12"/>
        <v>1.9199777179377928</v>
      </c>
      <c r="Q66" s="180">
        <f t="shared" ca="1" si="13"/>
        <v>0</v>
      </c>
      <c r="R66" s="181">
        <f t="shared" ca="1" si="14"/>
        <v>563.27346299999999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631.61500000000001</v>
      </c>
      <c r="H67" s="182">
        <f t="shared" ref="H67:H98" ca="1" si="17">INDIRECT("ISGS_Delhi_pp!" &amp; $V$3 &amp; X67)</f>
        <v>604.83452399999999</v>
      </c>
      <c r="I67" s="183">
        <f t="shared" ca="1" si="5"/>
        <v>522.83000000000004</v>
      </c>
      <c r="J67" s="180">
        <f t="shared" ca="1" si="6"/>
        <v>80</v>
      </c>
      <c r="K67" s="180">
        <f t="shared" ca="1" si="7"/>
        <v>2</v>
      </c>
      <c r="L67" s="180">
        <f t="shared" ca="1" si="8"/>
        <v>0</v>
      </c>
      <c r="M67" s="181">
        <f t="shared" ca="1" si="9"/>
        <v>604.83000000000004</v>
      </c>
      <c r="N67" s="179">
        <f t="shared" ca="1" si="10"/>
        <v>522.83000000000004</v>
      </c>
      <c r="O67" s="180">
        <f t="shared" ca="1" si="11"/>
        <v>80.004194575981117</v>
      </c>
      <c r="P67" s="180">
        <f t="shared" ca="1" si="12"/>
        <v>2.0003294240188123</v>
      </c>
      <c r="Q67" s="180">
        <f t="shared" ca="1" si="13"/>
        <v>0</v>
      </c>
      <c r="R67" s="181">
        <f t="shared" ca="1" si="14"/>
        <v>604.83452399999999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631.61500000000001</v>
      </c>
      <c r="H68" s="182">
        <f t="shared" ca="1" si="17"/>
        <v>604.83452399999999</v>
      </c>
      <c r="I68" s="183">
        <f t="shared" ref="I68:I98" ca="1" si="20">INDIRECT("BRPL_EOD!" &amp; $V$3 &amp; X68)</f>
        <v>522.83000000000004</v>
      </c>
      <c r="J68" s="180">
        <f t="shared" ref="J68:J98" ca="1" si="21">INDIRECT("BYPL_EOD!" &amp; $V$3 &amp; X68)</f>
        <v>80</v>
      </c>
      <c r="K68" s="180">
        <f t="shared" ref="K68:K98" ca="1" si="22">INDIRECT("TPDDL_EOD!" &amp; $V$3 &amp; X68)</f>
        <v>2</v>
      </c>
      <c r="L68" s="180">
        <f t="shared" ref="L68:L98" ca="1" si="23">INDIRECT("NDMC_EOD!" &amp; $V$3 &amp; X68)</f>
        <v>0</v>
      </c>
      <c r="M68" s="181">
        <f t="shared" ref="M68:M98" ca="1" si="24">SUM(I68:L68)</f>
        <v>604.83000000000004</v>
      </c>
      <c r="N68" s="179">
        <f t="shared" ref="N68:N98" ca="1" si="25">INDIRECT("BRPL_ISGS_exbus!" &amp; $V$3 &amp; X68)</f>
        <v>522.83000000000004</v>
      </c>
      <c r="O68" s="180">
        <f t="shared" ref="O68:O98" ca="1" si="26">INDIRECT("BYPL_ISGS_exbus!" &amp; $V$3 &amp; X68)</f>
        <v>80.004194575981117</v>
      </c>
      <c r="P68" s="180">
        <f t="shared" ref="P68:P98" ca="1" si="27">INDIRECT("TPDDL_ISGS_exbus!" &amp; $V$3 &amp; X68)</f>
        <v>2.0003294240188123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604.83452399999999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678.97389999999996</v>
      </c>
      <c r="H69" s="182">
        <f t="shared" ca="1" si="17"/>
        <v>650.18540700000005</v>
      </c>
      <c r="I69" s="183">
        <f t="shared" ca="1" si="20"/>
        <v>520.83000000000004</v>
      </c>
      <c r="J69" s="180">
        <f t="shared" ca="1" si="21"/>
        <v>120</v>
      </c>
      <c r="K69" s="180">
        <f t="shared" ca="1" si="22"/>
        <v>9.36</v>
      </c>
      <c r="L69" s="180">
        <f t="shared" ca="1" si="23"/>
        <v>0</v>
      </c>
      <c r="M69" s="181">
        <f t="shared" ca="1" si="24"/>
        <v>650.19000000000005</v>
      </c>
      <c r="N69" s="179">
        <f t="shared" ca="1" si="25"/>
        <v>520.82632081054771</v>
      </c>
      <c r="O69" s="180">
        <f t="shared" ca="1" si="26"/>
        <v>119.99915230932497</v>
      </c>
      <c r="P69" s="180">
        <f t="shared" ca="1" si="27"/>
        <v>9.3599338801273468</v>
      </c>
      <c r="Q69" s="180">
        <f t="shared" ca="1" si="28"/>
        <v>0</v>
      </c>
      <c r="R69" s="181">
        <f t="shared" ca="1" si="29"/>
        <v>650.18540699999994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653.87717199999997</v>
      </c>
      <c r="I70" s="183">
        <f t="shared" ca="1" si="20"/>
        <v>503.11</v>
      </c>
      <c r="J70" s="180">
        <f t="shared" ca="1" si="21"/>
        <v>141.54</v>
      </c>
      <c r="K70" s="180">
        <f t="shared" ca="1" si="22"/>
        <v>9.23</v>
      </c>
      <c r="L70" s="180">
        <f t="shared" ca="1" si="23"/>
        <v>0</v>
      </c>
      <c r="M70" s="181">
        <f t="shared" ca="1" si="24"/>
        <v>653.88</v>
      </c>
      <c r="N70" s="179">
        <f t="shared" ca="1" si="25"/>
        <v>503.12055878529702</v>
      </c>
      <c r="O70" s="180">
        <f t="shared" ca="1" si="26"/>
        <v>141.54297050440448</v>
      </c>
      <c r="P70" s="180">
        <f t="shared" ca="1" si="27"/>
        <v>9.2301937102985274</v>
      </c>
      <c r="Q70" s="180">
        <f t="shared" ca="1" si="28"/>
        <v>0</v>
      </c>
      <c r="R70" s="181">
        <f t="shared" ca="1" si="29"/>
        <v>653.89372300000002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653.87717199999997</v>
      </c>
      <c r="I71" s="183">
        <f t="shared" ca="1" si="20"/>
        <v>487.81</v>
      </c>
      <c r="J71" s="180">
        <f t="shared" ca="1" si="21"/>
        <v>157.13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653.8900000000001</v>
      </c>
      <c r="N71" s="179">
        <f t="shared" ca="1" si="25"/>
        <v>487.81438356842881</v>
      </c>
      <c r="O71" s="180">
        <f t="shared" ca="1" si="26"/>
        <v>157.13141200489375</v>
      </c>
      <c r="P71" s="180">
        <f t="shared" ca="1" si="27"/>
        <v>8.9500804266772676</v>
      </c>
      <c r="Q71" s="180">
        <f t="shared" ca="1" si="28"/>
        <v>0</v>
      </c>
      <c r="R71" s="181">
        <f t="shared" ca="1" si="29"/>
        <v>653.89587599999982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653.87717199999997</v>
      </c>
      <c r="I72" s="183">
        <f t="shared" ca="1" si="20"/>
        <v>487.81</v>
      </c>
      <c r="J72" s="180">
        <f t="shared" ca="1" si="21"/>
        <v>157.13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653.8900000000001</v>
      </c>
      <c r="N72" s="179">
        <f t="shared" ca="1" si="25"/>
        <v>487.81825611841435</v>
      </c>
      <c r="O72" s="180">
        <f t="shared" ca="1" si="26"/>
        <v>157.13265940404347</v>
      </c>
      <c r="P72" s="180">
        <f t="shared" ca="1" si="27"/>
        <v>8.9501514775420929</v>
      </c>
      <c r="Q72" s="180">
        <f t="shared" ca="1" si="28"/>
        <v>0</v>
      </c>
      <c r="R72" s="181">
        <f t="shared" ca="1" si="29"/>
        <v>653.9010669999999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653.87717199999997</v>
      </c>
      <c r="I73" s="183">
        <f t="shared" ca="1" si="20"/>
        <v>487.82</v>
      </c>
      <c r="J73" s="180">
        <f t="shared" ca="1" si="21"/>
        <v>157.13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653.90000000000009</v>
      </c>
      <c r="N73" s="179">
        <f t="shared" ca="1" si="25"/>
        <v>487.82283933769673</v>
      </c>
      <c r="O73" s="180">
        <f t="shared" ca="1" si="26"/>
        <v>157.13091456916956</v>
      </c>
      <c r="P73" s="180">
        <f t="shared" ca="1" si="27"/>
        <v>8.9500520931335039</v>
      </c>
      <c r="Q73" s="180">
        <f t="shared" ca="1" si="28"/>
        <v>0</v>
      </c>
      <c r="R73" s="181">
        <f t="shared" ca="1" si="29"/>
        <v>653.9038059999998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653.87717199999997</v>
      </c>
      <c r="I74" s="183">
        <f t="shared" ca="1" si="20"/>
        <v>487.81</v>
      </c>
      <c r="J74" s="180">
        <f t="shared" ca="1" si="21"/>
        <v>157.13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653.8900000000001</v>
      </c>
      <c r="N74" s="179">
        <f t="shared" ca="1" si="25"/>
        <v>487.81825611841435</v>
      </c>
      <c r="O74" s="180">
        <f t="shared" ca="1" si="26"/>
        <v>157.13265940404347</v>
      </c>
      <c r="P74" s="180">
        <f t="shared" ca="1" si="27"/>
        <v>8.9501514775420929</v>
      </c>
      <c r="Q74" s="180">
        <f t="shared" ca="1" si="28"/>
        <v>0</v>
      </c>
      <c r="R74" s="181">
        <f t="shared" ca="1" si="29"/>
        <v>653.9010669999999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653.87717199999997</v>
      </c>
      <c r="I75" s="183">
        <f t="shared" ca="1" si="20"/>
        <v>487.82</v>
      </c>
      <c r="J75" s="180">
        <f t="shared" ca="1" si="21"/>
        <v>157.13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653.90000000000009</v>
      </c>
      <c r="N75" s="179">
        <f t="shared" ca="1" si="25"/>
        <v>487.82283933769673</v>
      </c>
      <c r="O75" s="180">
        <f t="shared" ca="1" si="26"/>
        <v>157.13091456916956</v>
      </c>
      <c r="P75" s="180">
        <f t="shared" ca="1" si="27"/>
        <v>8.9500520931335039</v>
      </c>
      <c r="Q75" s="180">
        <f t="shared" ca="1" si="28"/>
        <v>0</v>
      </c>
      <c r="R75" s="181">
        <f t="shared" ca="1" si="29"/>
        <v>653.9038059999998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653.87717199999997</v>
      </c>
      <c r="I76" s="183">
        <f t="shared" ca="1" si="20"/>
        <v>487.81</v>
      </c>
      <c r="J76" s="180">
        <f t="shared" ca="1" si="21"/>
        <v>157.13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653.8900000000001</v>
      </c>
      <c r="N76" s="179">
        <f t="shared" ca="1" si="25"/>
        <v>487.81825611841435</v>
      </c>
      <c r="O76" s="180">
        <f t="shared" ca="1" si="26"/>
        <v>157.13265940404347</v>
      </c>
      <c r="P76" s="180">
        <f t="shared" ca="1" si="27"/>
        <v>8.9501514775420929</v>
      </c>
      <c r="Q76" s="180">
        <f t="shared" ca="1" si="28"/>
        <v>0</v>
      </c>
      <c r="R76" s="181">
        <f t="shared" ca="1" si="29"/>
        <v>653.9010669999999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653.87717199999997</v>
      </c>
      <c r="I77" s="183">
        <f t="shared" ca="1" si="20"/>
        <v>487.82</v>
      </c>
      <c r="J77" s="180">
        <f t="shared" ca="1" si="21"/>
        <v>157.13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653.90000000000009</v>
      </c>
      <c r="N77" s="179">
        <f t="shared" ca="1" si="25"/>
        <v>487.82283933769673</v>
      </c>
      <c r="O77" s="180">
        <f t="shared" ca="1" si="26"/>
        <v>157.13091456916956</v>
      </c>
      <c r="P77" s="180">
        <f t="shared" ca="1" si="27"/>
        <v>8.9500520931335039</v>
      </c>
      <c r="Q77" s="180">
        <f t="shared" ca="1" si="28"/>
        <v>0</v>
      </c>
      <c r="R77" s="181">
        <f t="shared" ca="1" si="29"/>
        <v>653.9038059999998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653.87717199999997</v>
      </c>
      <c r="I78" s="183">
        <f t="shared" ca="1" si="20"/>
        <v>487.81</v>
      </c>
      <c r="J78" s="180">
        <f t="shared" ca="1" si="21"/>
        <v>157.13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653.8900000000001</v>
      </c>
      <c r="N78" s="179">
        <f t="shared" ca="1" si="25"/>
        <v>487.81825611841435</v>
      </c>
      <c r="O78" s="180">
        <f t="shared" ca="1" si="26"/>
        <v>157.13265940404347</v>
      </c>
      <c r="P78" s="180">
        <f t="shared" ca="1" si="27"/>
        <v>8.9501514775420929</v>
      </c>
      <c r="Q78" s="180">
        <f t="shared" ca="1" si="28"/>
        <v>0</v>
      </c>
      <c r="R78" s="181">
        <f t="shared" ca="1" si="29"/>
        <v>653.9010669999999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653.87717199999997</v>
      </c>
      <c r="I79" s="183">
        <f t="shared" ca="1" si="20"/>
        <v>488.01</v>
      </c>
      <c r="J79" s="180">
        <f t="shared" ca="1" si="21"/>
        <v>157.19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654.16000000000008</v>
      </c>
      <c r="N79" s="179">
        <f t="shared" ca="1" si="25"/>
        <v>488.01644478168942</v>
      </c>
      <c r="O79" s="180">
        <f t="shared" ca="1" si="26"/>
        <v>157.19207589031734</v>
      </c>
      <c r="P79" s="180">
        <f t="shared" ca="1" si="27"/>
        <v>8.9601183279931504</v>
      </c>
      <c r="Q79" s="180">
        <f t="shared" ca="1" si="28"/>
        <v>0</v>
      </c>
      <c r="R79" s="181">
        <f t="shared" ca="1" si="29"/>
        <v>654.16863899999998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653.87717199999997</v>
      </c>
      <c r="I80" s="183">
        <f t="shared" ca="1" si="20"/>
        <v>487.94</v>
      </c>
      <c r="J80" s="180">
        <f t="shared" ca="1" si="21"/>
        <v>157.16999999999999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654.07000000000005</v>
      </c>
      <c r="N80" s="179">
        <f t="shared" ca="1" si="25"/>
        <v>487.93654748525387</v>
      </c>
      <c r="O80" s="180">
        <f t="shared" ca="1" si="26"/>
        <v>157.16888791297566</v>
      </c>
      <c r="P80" s="180">
        <f t="shared" ca="1" si="27"/>
        <v>8.9599366017704529</v>
      </c>
      <c r="Q80" s="180">
        <f t="shared" ca="1" si="28"/>
        <v>0</v>
      </c>
      <c r="R80" s="181">
        <f t="shared" ca="1" si="29"/>
        <v>654.06537199999991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653.87717199999997</v>
      </c>
      <c r="I81" s="183">
        <f t="shared" ca="1" si="20"/>
        <v>501.97</v>
      </c>
      <c r="J81" s="180">
        <f t="shared" ca="1" si="21"/>
        <v>142.88999999999999</v>
      </c>
      <c r="K81" s="180">
        <f t="shared" ca="1" si="22"/>
        <v>9.2100000000000009</v>
      </c>
      <c r="L81" s="180">
        <f t="shared" ca="1" si="23"/>
        <v>0</v>
      </c>
      <c r="M81" s="181">
        <f t="shared" ca="1" si="24"/>
        <v>654.07000000000005</v>
      </c>
      <c r="N81" s="179">
        <f t="shared" ca="1" si="25"/>
        <v>501.97910586642104</v>
      </c>
      <c r="O81" s="180">
        <f t="shared" ca="1" si="26"/>
        <v>142.89259206178235</v>
      </c>
      <c r="P81" s="180">
        <f t="shared" ca="1" si="27"/>
        <v>9.2101670717965973</v>
      </c>
      <c r="Q81" s="180">
        <f t="shared" ca="1" si="28"/>
        <v>0</v>
      </c>
      <c r="R81" s="181">
        <f t="shared" ca="1" si="29"/>
        <v>654.08186499999999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653.87717199999997</v>
      </c>
      <c r="I82" s="183">
        <f t="shared" ca="1" si="20"/>
        <v>509.72</v>
      </c>
      <c r="J82" s="180">
        <f t="shared" ca="1" si="21"/>
        <v>135</v>
      </c>
      <c r="K82" s="180">
        <f t="shared" ca="1" si="22"/>
        <v>9.35</v>
      </c>
      <c r="L82" s="180">
        <f t="shared" ca="1" si="23"/>
        <v>0</v>
      </c>
      <c r="M82" s="181">
        <f t="shared" ca="1" si="24"/>
        <v>654.07000000000005</v>
      </c>
      <c r="N82" s="179">
        <f t="shared" ca="1" si="25"/>
        <v>509.71639337661105</v>
      </c>
      <c r="O82" s="180">
        <f t="shared" ca="1" si="26"/>
        <v>134.99904478113962</v>
      </c>
      <c r="P82" s="180">
        <f t="shared" ca="1" si="27"/>
        <v>9.3499338422492997</v>
      </c>
      <c r="Q82" s="180">
        <f t="shared" ca="1" si="28"/>
        <v>0</v>
      </c>
      <c r="R82" s="181">
        <f t="shared" ca="1" si="29"/>
        <v>654.06537200000002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653.97389999999996</v>
      </c>
      <c r="H83" s="182">
        <f t="shared" ca="1" si="17"/>
        <v>626.245407</v>
      </c>
      <c r="I83" s="183">
        <f t="shared" ca="1" si="20"/>
        <v>488.02</v>
      </c>
      <c r="J83" s="180">
        <f t="shared" ca="1" si="21"/>
        <v>129.28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626.26</v>
      </c>
      <c r="N83" s="179">
        <f t="shared" ca="1" si="25"/>
        <v>488.00862824408392</v>
      </c>
      <c r="O83" s="180">
        <f t="shared" ca="1" si="26"/>
        <v>129.27698754025485</v>
      </c>
      <c r="P83" s="180">
        <f t="shared" ca="1" si="27"/>
        <v>8.9597912156612285</v>
      </c>
      <c r="Q83" s="180">
        <f t="shared" ca="1" si="28"/>
        <v>0</v>
      </c>
      <c r="R83" s="181">
        <f t="shared" ca="1" si="29"/>
        <v>626.245407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643.97389999999996</v>
      </c>
      <c r="H84" s="182">
        <f t="shared" ca="1" si="17"/>
        <v>616.66940699999998</v>
      </c>
      <c r="I84" s="183">
        <f t="shared" ca="1" si="20"/>
        <v>488.02</v>
      </c>
      <c r="J84" s="180">
        <f t="shared" ca="1" si="21"/>
        <v>119.7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616.68000000000006</v>
      </c>
      <c r="N84" s="179">
        <f t="shared" ca="1" si="25"/>
        <v>488.01161705283118</v>
      </c>
      <c r="O84" s="180">
        <f t="shared" ca="1" si="26"/>
        <v>119.69794385726794</v>
      </c>
      <c r="P84" s="180">
        <f t="shared" ca="1" si="27"/>
        <v>8.9598460899007577</v>
      </c>
      <c r="Q84" s="180">
        <f t="shared" ca="1" si="28"/>
        <v>0</v>
      </c>
      <c r="R84" s="181">
        <f t="shared" ca="1" si="29"/>
        <v>616.66940699999986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586.68499999999995</v>
      </c>
      <c r="H85" s="182">
        <f t="shared" ca="1" si="17"/>
        <v>561.80955600000004</v>
      </c>
      <c r="I85" s="183">
        <f t="shared" ca="1" si="20"/>
        <v>488.02</v>
      </c>
      <c r="J85" s="180">
        <f t="shared" ca="1" si="21"/>
        <v>71.89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561.82999999999993</v>
      </c>
      <c r="N85" s="179">
        <f t="shared" ca="1" si="25"/>
        <v>488.0022418153535</v>
      </c>
      <c r="O85" s="180">
        <f t="shared" ca="1" si="26"/>
        <v>71.887384050050741</v>
      </c>
      <c r="P85" s="180">
        <f t="shared" ca="1" si="27"/>
        <v>1.9199301345958746</v>
      </c>
      <c r="Q85" s="180">
        <f t="shared" ca="1" si="28"/>
        <v>0</v>
      </c>
      <c r="R85" s="181">
        <f t="shared" ca="1" si="29"/>
        <v>561.80955600000016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584.97500000000002</v>
      </c>
      <c r="H86" s="182">
        <f t="shared" ca="1" si="17"/>
        <v>560.17205999999999</v>
      </c>
      <c r="I86" s="183">
        <f t="shared" ca="1" si="20"/>
        <v>488.01</v>
      </c>
      <c r="J86" s="180">
        <f t="shared" ca="1" si="21"/>
        <v>70.25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560.17999999999995</v>
      </c>
      <c r="N86" s="179">
        <f t="shared" ca="1" si="25"/>
        <v>488.0030829386983</v>
      </c>
      <c r="O86" s="180">
        <f t="shared" ca="1" si="26"/>
        <v>70.24900427541148</v>
      </c>
      <c r="P86" s="180">
        <f t="shared" ca="1" si="27"/>
        <v>1.9199727858902496</v>
      </c>
      <c r="Q86" s="180">
        <f t="shared" ca="1" si="28"/>
        <v>0</v>
      </c>
      <c r="R86" s="181">
        <f t="shared" ca="1" si="29"/>
        <v>560.17205999999999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584.97500000000002</v>
      </c>
      <c r="H87" s="182">
        <f t="shared" ca="1" si="17"/>
        <v>560.17205999999999</v>
      </c>
      <c r="I87" s="183">
        <f t="shared" ca="1" si="20"/>
        <v>488.01</v>
      </c>
      <c r="J87" s="180">
        <f t="shared" ca="1" si="21"/>
        <v>70.25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560.17999999999995</v>
      </c>
      <c r="N87" s="179">
        <f t="shared" ca="1" si="25"/>
        <v>488.0030829386983</v>
      </c>
      <c r="O87" s="180">
        <f t="shared" ca="1" si="26"/>
        <v>70.24900427541148</v>
      </c>
      <c r="P87" s="180">
        <f t="shared" ca="1" si="27"/>
        <v>1.9199727858902496</v>
      </c>
      <c r="Q87" s="180">
        <f t="shared" ca="1" si="28"/>
        <v>0</v>
      </c>
      <c r="R87" s="181">
        <f t="shared" ca="1" si="29"/>
        <v>560.17205999999999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584.97500000000002</v>
      </c>
      <c r="H88" s="182">
        <f t="shared" ca="1" si="17"/>
        <v>560.17205999999999</v>
      </c>
      <c r="I88" s="183">
        <f t="shared" ca="1" si="20"/>
        <v>488.01</v>
      </c>
      <c r="J88" s="180">
        <f t="shared" ca="1" si="21"/>
        <v>70.25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560.17999999999995</v>
      </c>
      <c r="N88" s="179">
        <f t="shared" ca="1" si="25"/>
        <v>488.0030829386983</v>
      </c>
      <c r="O88" s="180">
        <f t="shared" ca="1" si="26"/>
        <v>70.24900427541148</v>
      </c>
      <c r="P88" s="180">
        <f t="shared" ca="1" si="27"/>
        <v>1.9199727858902496</v>
      </c>
      <c r="Q88" s="180">
        <f t="shared" ca="1" si="28"/>
        <v>0</v>
      </c>
      <c r="R88" s="181">
        <f t="shared" ca="1" si="29"/>
        <v>560.17205999999999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584.97500000000002</v>
      </c>
      <c r="H89" s="182">
        <f t="shared" ca="1" si="17"/>
        <v>560.17205999999999</v>
      </c>
      <c r="I89" s="183">
        <f t="shared" ca="1" si="20"/>
        <v>488.01</v>
      </c>
      <c r="J89" s="180">
        <f t="shared" ca="1" si="21"/>
        <v>70.25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560.17999999999995</v>
      </c>
      <c r="N89" s="179">
        <f t="shared" ca="1" si="25"/>
        <v>488.0030829386983</v>
      </c>
      <c r="O89" s="180">
        <f t="shared" ca="1" si="26"/>
        <v>70.24900427541148</v>
      </c>
      <c r="P89" s="180">
        <f t="shared" ca="1" si="27"/>
        <v>1.9199727858902496</v>
      </c>
      <c r="Q89" s="180">
        <f t="shared" ca="1" si="28"/>
        <v>0</v>
      </c>
      <c r="R89" s="181">
        <f t="shared" ca="1" si="29"/>
        <v>560.17205999999999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584.97500000000002</v>
      </c>
      <c r="H90" s="182">
        <f t="shared" ca="1" si="17"/>
        <v>560.17205999999999</v>
      </c>
      <c r="I90" s="183">
        <f t="shared" ca="1" si="20"/>
        <v>488.01</v>
      </c>
      <c r="J90" s="180">
        <f t="shared" ca="1" si="21"/>
        <v>70.25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560.17999999999995</v>
      </c>
      <c r="N90" s="179">
        <f t="shared" ca="1" si="25"/>
        <v>488.0030829386983</v>
      </c>
      <c r="O90" s="180">
        <f t="shared" ca="1" si="26"/>
        <v>70.24900427541148</v>
      </c>
      <c r="P90" s="180">
        <f t="shared" ca="1" si="27"/>
        <v>1.9199727858902496</v>
      </c>
      <c r="Q90" s="180">
        <f t="shared" ca="1" si="28"/>
        <v>0</v>
      </c>
      <c r="R90" s="181">
        <f t="shared" ca="1" si="29"/>
        <v>560.17205999999999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530.22</v>
      </c>
      <c r="H91" s="182">
        <f t="shared" ca="1" si="17"/>
        <v>507.73867200000001</v>
      </c>
      <c r="I91" s="183">
        <f t="shared" ca="1" si="20"/>
        <v>435.58</v>
      </c>
      <c r="J91" s="180">
        <f t="shared" ca="1" si="21"/>
        <v>70.25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507.75</v>
      </c>
      <c r="N91" s="179">
        <f t="shared" ca="1" si="25"/>
        <v>435.57028212655831</v>
      </c>
      <c r="O91" s="180">
        <f t="shared" ca="1" si="26"/>
        <v>70.248432709010345</v>
      </c>
      <c r="P91" s="180">
        <f t="shared" ca="1" si="27"/>
        <v>1.9199571644313145</v>
      </c>
      <c r="Q91" s="180">
        <f t="shared" ca="1" si="28"/>
        <v>0</v>
      </c>
      <c r="R91" s="181">
        <f t="shared" ca="1" si="29"/>
        <v>507.73867199999995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530.22</v>
      </c>
      <c r="H92" s="182">
        <f t="shared" ca="1" si="17"/>
        <v>507.73867200000001</v>
      </c>
      <c r="I92" s="183">
        <f t="shared" ca="1" si="20"/>
        <v>435.58</v>
      </c>
      <c r="J92" s="180">
        <f t="shared" ca="1" si="21"/>
        <v>70.25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507.75</v>
      </c>
      <c r="N92" s="179">
        <f t="shared" ca="1" si="25"/>
        <v>435.57028212655831</v>
      </c>
      <c r="O92" s="180">
        <f t="shared" ca="1" si="26"/>
        <v>70.248432709010345</v>
      </c>
      <c r="P92" s="180">
        <f t="shared" ca="1" si="27"/>
        <v>1.9199571644313145</v>
      </c>
      <c r="Q92" s="180">
        <f t="shared" ca="1" si="28"/>
        <v>0</v>
      </c>
      <c r="R92" s="181">
        <f t="shared" ca="1" si="29"/>
        <v>507.73867199999995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530.22</v>
      </c>
      <c r="H93" s="182">
        <f t="shared" ca="1" si="17"/>
        <v>507.73867200000001</v>
      </c>
      <c r="I93" s="183">
        <f t="shared" ca="1" si="20"/>
        <v>435.58</v>
      </c>
      <c r="J93" s="180">
        <f t="shared" ca="1" si="21"/>
        <v>70.25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507.75</v>
      </c>
      <c r="N93" s="179">
        <f t="shared" ca="1" si="25"/>
        <v>435.57028212655831</v>
      </c>
      <c r="O93" s="180">
        <f t="shared" ca="1" si="26"/>
        <v>70.248432709010345</v>
      </c>
      <c r="P93" s="180">
        <f t="shared" ca="1" si="27"/>
        <v>1.9199571644313145</v>
      </c>
      <c r="Q93" s="180">
        <f t="shared" ca="1" si="28"/>
        <v>0</v>
      </c>
      <c r="R93" s="181">
        <f t="shared" ca="1" si="29"/>
        <v>507.73867199999995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530.22</v>
      </c>
      <c r="H94" s="182">
        <f t="shared" ca="1" si="17"/>
        <v>507.73867200000001</v>
      </c>
      <c r="I94" s="183">
        <f t="shared" ca="1" si="20"/>
        <v>435.58</v>
      </c>
      <c r="J94" s="180">
        <f t="shared" ca="1" si="21"/>
        <v>70.25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507.75</v>
      </c>
      <c r="N94" s="179">
        <f t="shared" ca="1" si="25"/>
        <v>435.57028212655831</v>
      </c>
      <c r="O94" s="180">
        <f t="shared" ca="1" si="26"/>
        <v>70.248432709010345</v>
      </c>
      <c r="P94" s="180">
        <f t="shared" ca="1" si="27"/>
        <v>1.9199571644313145</v>
      </c>
      <c r="Q94" s="180">
        <f t="shared" ca="1" si="28"/>
        <v>0</v>
      </c>
      <c r="R94" s="181">
        <f t="shared" ca="1" si="29"/>
        <v>507.73867199999995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467.97</v>
      </c>
      <c r="H95" s="182">
        <f t="shared" ca="1" si="17"/>
        <v>448.12807199999997</v>
      </c>
      <c r="I95" s="183">
        <f t="shared" ca="1" si="20"/>
        <v>375.96</v>
      </c>
      <c r="J95" s="180">
        <f t="shared" ca="1" si="21"/>
        <v>70.25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448.13</v>
      </c>
      <c r="N95" s="179">
        <f t="shared" ca="1" si="25"/>
        <v>375.95838249864988</v>
      </c>
      <c r="O95" s="180">
        <f t="shared" ca="1" si="26"/>
        <v>70.249697761810182</v>
      </c>
      <c r="P95" s="180">
        <f t="shared" ca="1" si="27"/>
        <v>1.9199917395398656</v>
      </c>
      <c r="Q95" s="180">
        <f t="shared" ca="1" si="28"/>
        <v>0</v>
      </c>
      <c r="R95" s="181">
        <f t="shared" ca="1" si="29"/>
        <v>448.12807199999992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434.46</v>
      </c>
      <c r="H96" s="182">
        <f t="shared" ca="1" si="17"/>
        <v>416.03889600000002</v>
      </c>
      <c r="I96" s="183">
        <f t="shared" ca="1" si="20"/>
        <v>343.88</v>
      </c>
      <c r="J96" s="180">
        <f t="shared" ca="1" si="21"/>
        <v>70.25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416.05</v>
      </c>
      <c r="N96" s="179">
        <f t="shared" ca="1" si="25"/>
        <v>343.87082215233744</v>
      </c>
      <c r="O96" s="180">
        <f t="shared" ca="1" si="26"/>
        <v>70.248125090734291</v>
      </c>
      <c r="P96" s="180">
        <f t="shared" ca="1" si="27"/>
        <v>1.9199487569282538</v>
      </c>
      <c r="Q96" s="180">
        <f t="shared" ca="1" si="28"/>
        <v>0</v>
      </c>
      <c r="R96" s="181">
        <f t="shared" ca="1" si="29"/>
        <v>416.03889599999997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405.73</v>
      </c>
      <c r="H97" s="182">
        <f t="shared" ca="1" si="17"/>
        <v>388.52704799999998</v>
      </c>
      <c r="I97" s="183">
        <f t="shared" ca="1" si="20"/>
        <v>316.36</v>
      </c>
      <c r="J97" s="180">
        <f t="shared" ca="1" si="21"/>
        <v>70.25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388.53000000000003</v>
      </c>
      <c r="N97" s="179">
        <f t="shared" ca="1" si="25"/>
        <v>316.35759633819782</v>
      </c>
      <c r="O97" s="180">
        <f t="shared" ca="1" si="26"/>
        <v>70.249466249710437</v>
      </c>
      <c r="P97" s="180">
        <f t="shared" ca="1" si="27"/>
        <v>1.9199854120917301</v>
      </c>
      <c r="Q97" s="180">
        <f t="shared" ca="1" si="28"/>
        <v>0</v>
      </c>
      <c r="R97" s="181">
        <f t="shared" ca="1" si="29"/>
        <v>388.52704799999998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381.79</v>
      </c>
      <c r="H98" s="187">
        <f t="shared" ca="1" si="17"/>
        <v>365.602104</v>
      </c>
      <c r="I98" s="188">
        <f t="shared" ca="1" si="20"/>
        <v>293.44</v>
      </c>
      <c r="J98" s="185">
        <f t="shared" ca="1" si="21"/>
        <v>70.25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365.61</v>
      </c>
      <c r="N98" s="184">
        <f t="shared" ca="1" si="25"/>
        <v>293.43366263986212</v>
      </c>
      <c r="O98" s="185">
        <f t="shared" ca="1" si="26"/>
        <v>70.248482825962085</v>
      </c>
      <c r="P98" s="185">
        <f t="shared" ca="1" si="27"/>
        <v>1.9199585341757608</v>
      </c>
      <c r="Q98" s="185">
        <f t="shared" ca="1" si="28"/>
        <v>0</v>
      </c>
      <c r="R98" s="186">
        <f t="shared" ca="1" si="29"/>
        <v>365.60210399999994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16.393149047999994</v>
      </c>
      <c r="C99" s="56">
        <f t="shared" ref="C99:R99" ca="1" si="30">SUM(C3:C98)/4000</f>
        <v>12.229289189807972</v>
      </c>
      <c r="D99" s="54">
        <f t="shared" ca="1" si="30"/>
        <v>3.9392737162344074</v>
      </c>
      <c r="E99" s="54">
        <f t="shared" ca="1" si="30"/>
        <v>0.22458614195760032</v>
      </c>
      <c r="F99" s="55">
        <f t="shared" ca="1" si="30"/>
        <v>0</v>
      </c>
      <c r="G99" s="59">
        <f t="shared" ca="1" si="30"/>
        <v>12.936538294749997</v>
      </c>
      <c r="H99" s="59">
        <f t="shared" ca="1" si="30"/>
        <v>12.388029071250001</v>
      </c>
      <c r="I99" s="171">
        <f t="shared" ca="1" si="30"/>
        <v>9.9448400000000046</v>
      </c>
      <c r="J99" s="54">
        <f t="shared" ca="1" si="30"/>
        <v>2.3904349999999983</v>
      </c>
      <c r="K99" s="54">
        <f t="shared" ca="1" si="30"/>
        <v>9.8042499999999935E-2</v>
      </c>
      <c r="L99" s="54">
        <f t="shared" ca="1" si="30"/>
        <v>0</v>
      </c>
      <c r="M99" s="55">
        <f t="shared" ca="1" si="30"/>
        <v>12.433317500000005</v>
      </c>
      <c r="N99" s="56">
        <f t="shared" ca="1" si="30"/>
        <v>9.9447633936810558</v>
      </c>
      <c r="O99" s="54">
        <f t="shared" ca="1" si="30"/>
        <v>2.3904273004330379</v>
      </c>
      <c r="P99" s="54">
        <f t="shared" ca="1" si="30"/>
        <v>9.8047228385897481E-2</v>
      </c>
      <c r="Q99" s="54">
        <f t="shared" ca="1" si="30"/>
        <v>0</v>
      </c>
      <c r="R99" s="55">
        <f t="shared" ca="1" si="30"/>
        <v>12.4332379225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2023-12-20T12:24:11Z</dcterms:modified>
</cp:coreProperties>
</file>